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tatisztika\stat2020\adatlapok\honlapra\"/>
    </mc:Choice>
  </mc:AlternateContent>
  <bookViews>
    <workbookView xWindow="-180" yWindow="420" windowWidth="15204" windowHeight="8700"/>
  </bookViews>
  <sheets>
    <sheet name="intézmények" sheetId="1" r:id="rId1"/>
  </sheets>
  <calcPr calcId="162913"/>
</workbook>
</file>

<file path=xl/calcChain.xml><?xml version="1.0" encoding="utf-8"?>
<calcChain xmlns="http://schemas.openxmlformats.org/spreadsheetml/2006/main">
  <c r="BD57" i="1" l="1"/>
  <c r="BC46" i="1"/>
  <c r="CR52" i="1" l="1"/>
  <c r="CJ52" i="1"/>
  <c r="ER57" i="1" l="1"/>
  <c r="EQ57" i="1"/>
  <c r="EP57" i="1"/>
  <c r="EO57" i="1"/>
  <c r="CK57" i="1" l="1"/>
  <c r="CI57" i="1"/>
  <c r="CH57" i="1"/>
  <c r="CG57" i="1"/>
  <c r="CF57" i="1"/>
  <c r="CE57" i="1"/>
  <c r="CJ54" i="1"/>
  <c r="CJ49" i="1"/>
  <c r="CJ48" i="1"/>
  <c r="CJ46" i="1"/>
  <c r="CD57" i="1"/>
  <c r="CB57" i="1"/>
  <c r="CA57" i="1"/>
  <c r="BZ57" i="1"/>
  <c r="BY57" i="1"/>
  <c r="BX57" i="1"/>
  <c r="CC54" i="1"/>
  <c r="CC49" i="1"/>
  <c r="CC46" i="1"/>
  <c r="BW57" i="1"/>
  <c r="CM57" i="1"/>
  <c r="CN57" i="1"/>
  <c r="CO57" i="1"/>
  <c r="AQ57" i="1"/>
  <c r="AO57" i="1"/>
  <c r="AN57" i="1"/>
  <c r="AM57" i="1"/>
  <c r="AL57" i="1"/>
  <c r="AP54" i="1"/>
  <c r="AP57" i="1" s="1"/>
  <c r="CC57" i="1" l="1"/>
  <c r="CJ57" i="1"/>
  <c r="CS57" i="1" l="1"/>
  <c r="CR54" i="1" l="1"/>
  <c r="FC53" i="1" l="1"/>
  <c r="BL54" i="1" l="1"/>
  <c r="EX57" i="1" l="1"/>
  <c r="EY52" i="1"/>
  <c r="J54" i="1" l="1"/>
  <c r="J38" i="1"/>
  <c r="EN57" i="1"/>
  <c r="BA57" i="1" l="1"/>
  <c r="BB57" i="1"/>
  <c r="CP57" i="1"/>
  <c r="CQ57" i="1"/>
  <c r="CY53" i="1"/>
  <c r="CY48" i="1"/>
  <c r="CY45" i="1"/>
  <c r="CZ57" i="1"/>
  <c r="CU57" i="1"/>
  <c r="CV57" i="1"/>
  <c r="CW57" i="1"/>
  <c r="CX57" i="1"/>
  <c r="DY57" i="1"/>
  <c r="DZ57" i="1"/>
  <c r="EA57" i="1"/>
  <c r="BJ57" i="1"/>
  <c r="BK57" i="1"/>
  <c r="CY57" i="1" l="1"/>
  <c r="DT57" i="1" l="1"/>
  <c r="DU57" i="1"/>
  <c r="DV57" i="1"/>
  <c r="J46" i="1"/>
  <c r="H57" i="1" l="1"/>
  <c r="I57" i="1"/>
  <c r="DK57" i="1"/>
  <c r="DL57" i="1"/>
  <c r="DE57" i="1"/>
  <c r="DF57" i="1"/>
  <c r="DG57" i="1"/>
  <c r="DC57" i="1"/>
  <c r="BS57" i="1" l="1"/>
  <c r="BT57" i="1"/>
  <c r="BU57" i="1"/>
  <c r="AU57" i="1"/>
  <c r="AV57" i="1"/>
  <c r="V57" i="1"/>
  <c r="W57" i="1"/>
  <c r="AH57" i="1"/>
  <c r="AI57" i="1"/>
  <c r="AB57" i="1"/>
  <c r="AC57" i="1"/>
  <c r="C57" i="1"/>
  <c r="D57" i="1"/>
  <c r="N57" i="1" l="1"/>
  <c r="O57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EZ57" i="1"/>
  <c r="FA57" i="1"/>
  <c r="FB57" i="1"/>
  <c r="EU57" i="1"/>
  <c r="EV57" i="1"/>
  <c r="EW57" i="1"/>
  <c r="FC57" i="1"/>
  <c r="EL57" i="1"/>
  <c r="BV54" i="1" l="1"/>
  <c r="BC54" i="1"/>
  <c r="AJ54" i="1"/>
  <c r="AD54" i="1"/>
  <c r="X54" i="1"/>
  <c r="E54" i="1"/>
  <c r="EB53" i="1" l="1"/>
  <c r="EB57" i="1" s="1"/>
  <c r="DW53" i="1"/>
  <c r="DM53" i="1"/>
  <c r="DH53" i="1"/>
  <c r="CR53" i="1"/>
  <c r="BL53" i="1"/>
  <c r="BC53" i="1"/>
  <c r="J53" i="1"/>
  <c r="EY57" i="1"/>
  <c r="DM52" i="1"/>
  <c r="DH52" i="1"/>
  <c r="DW52" i="1"/>
  <c r="BV53" i="1"/>
  <c r="BV52" i="1"/>
  <c r="AD53" i="1"/>
  <c r="AD52" i="1"/>
  <c r="E53" i="1"/>
  <c r="X53" i="1"/>
  <c r="X52" i="1"/>
  <c r="E52" i="1"/>
  <c r="DH49" i="1"/>
  <c r="CR49" i="1"/>
  <c r="BV49" i="1"/>
  <c r="BV48" i="1"/>
  <c r="BL48" i="1"/>
  <c r="AD48" i="1"/>
  <c r="X48" i="1"/>
  <c r="J48" i="1"/>
  <c r="E48" i="1"/>
  <c r="BL57" i="1" l="1"/>
  <c r="J57" i="1"/>
  <c r="DW57" i="1"/>
  <c r="BV47" i="1"/>
  <c r="X47" i="1"/>
  <c r="AD47" i="1"/>
  <c r="E47" i="1"/>
  <c r="CR46" i="1"/>
  <c r="BV46" i="1"/>
  <c r="AD46" i="1"/>
  <c r="E46" i="1"/>
  <c r="DH45" i="1"/>
  <c r="DM44" i="1"/>
  <c r="DM41" i="1"/>
  <c r="EG57" i="1"/>
  <c r="EH57" i="1"/>
  <c r="EI57" i="1"/>
  <c r="DH40" i="1"/>
  <c r="BC38" i="1" l="1"/>
  <c r="AW38" i="1"/>
  <c r="AD38" i="1"/>
  <c r="X38" i="1"/>
  <c r="E38" i="1"/>
  <c r="DX57" i="1" l="1"/>
  <c r="EC57" i="1"/>
  <c r="CT57" i="1"/>
  <c r="EF57" i="1"/>
  <c r="EJ57" i="1"/>
  <c r="CR57" i="1"/>
  <c r="AY57" i="1"/>
  <c r="AZ57" i="1"/>
  <c r="BC57" i="1"/>
  <c r="EK57" i="1"/>
  <c r="EM57" i="1"/>
  <c r="K57" i="1" l="1"/>
  <c r="BV57" i="1"/>
  <c r="DH57" i="1"/>
  <c r="AK57" i="1"/>
  <c r="AF57" i="1"/>
  <c r="DN57" i="1"/>
  <c r="Y57" i="1"/>
  <c r="AE57" i="1"/>
  <c r="Q57" i="1"/>
  <c r="BM57" i="1"/>
  <c r="AD57" i="1"/>
  <c r="AA57" i="1"/>
  <c r="Z57" i="1"/>
  <c r="B57" i="1"/>
  <c r="F57" i="1"/>
  <c r="G57" i="1"/>
  <c r="BN57" i="1"/>
  <c r="BO57" i="1"/>
  <c r="BP57" i="1"/>
  <c r="DS57" i="1"/>
  <c r="BI57" i="1"/>
  <c r="AS57" i="1"/>
  <c r="AT57" i="1"/>
  <c r="AW57" i="1"/>
  <c r="BQ57" i="1"/>
  <c r="BR57" i="1"/>
  <c r="DB57" i="1"/>
  <c r="DD57" i="1"/>
  <c r="DI57" i="1"/>
  <c r="DJ57" i="1"/>
  <c r="DM57" i="1"/>
  <c r="L57" i="1"/>
  <c r="M57" i="1"/>
  <c r="P57" i="1"/>
  <c r="E57" i="1"/>
  <c r="AG57" i="1"/>
  <c r="AJ57" i="1"/>
  <c r="T57" i="1"/>
  <c r="U57" i="1"/>
  <c r="X57" i="1"/>
</calcChain>
</file>

<file path=xl/sharedStrings.xml><?xml version="1.0" encoding="utf-8"?>
<sst xmlns="http://schemas.openxmlformats.org/spreadsheetml/2006/main" count="501" uniqueCount="85">
  <si>
    <t>SZOCIÁLIS INTÉZMÉNYEK</t>
  </si>
  <si>
    <t>Megyék</t>
  </si>
  <si>
    <t>és a</t>
  </si>
  <si>
    <t>főváros</t>
  </si>
  <si>
    <t>szá-</t>
  </si>
  <si>
    <t>ma</t>
  </si>
  <si>
    <t>kihasz-</t>
  </si>
  <si>
    <t>náltság</t>
  </si>
  <si>
    <t>%</t>
  </si>
  <si>
    <t>Baranya</t>
  </si>
  <si>
    <t>Békés</t>
  </si>
  <si>
    <t>Borsod-A-Z</t>
  </si>
  <si>
    <t>Csongrád</t>
  </si>
  <si>
    <t>Fejér</t>
  </si>
  <si>
    <t>Győr-M-S</t>
  </si>
  <si>
    <t>Hajdú-Bihar</t>
  </si>
  <si>
    <t>Heves</t>
  </si>
  <si>
    <t>Komárom-E</t>
  </si>
  <si>
    <t>Nógrád</t>
  </si>
  <si>
    <t>Pest</t>
  </si>
  <si>
    <t>Somogy</t>
  </si>
  <si>
    <t>Tolna</t>
  </si>
  <si>
    <t>Vas</t>
  </si>
  <si>
    <t>Veszprém</t>
  </si>
  <si>
    <t>Zala</t>
  </si>
  <si>
    <t>Budapest</t>
  </si>
  <si>
    <t>Összesen:</t>
  </si>
  <si>
    <t>gondo-</t>
  </si>
  <si>
    <t>zottak</t>
  </si>
  <si>
    <t>férő-</t>
  </si>
  <si>
    <t>hely</t>
  </si>
  <si>
    <t>Bács Kk.</t>
  </si>
  <si>
    <t>Szabolcs-SzB</t>
  </si>
  <si>
    <t>Jász-NSZ.</t>
  </si>
  <si>
    <t xml:space="preserve">     Éjjeli menedékhely</t>
  </si>
  <si>
    <t xml:space="preserve">       Átmeneti szállás</t>
  </si>
  <si>
    <t>eng.</t>
  </si>
  <si>
    <t>lsz.</t>
  </si>
  <si>
    <t>Hajdú-B.</t>
  </si>
  <si>
    <t>Borsod-AZ</t>
  </si>
  <si>
    <t>Szakápolói szolgálat</t>
  </si>
  <si>
    <t>hagyományos</t>
  </si>
  <si>
    <t xml:space="preserve">        és a </t>
  </si>
  <si>
    <t xml:space="preserve">      főváros</t>
  </si>
  <si>
    <t xml:space="preserve">      Megyék</t>
  </si>
  <si>
    <t xml:space="preserve">     Házi segítségnyújtás</t>
  </si>
  <si>
    <t xml:space="preserve">    Nappali melegedő  </t>
  </si>
  <si>
    <t>Népkonyha/étkezési hely</t>
  </si>
  <si>
    <t xml:space="preserve"> </t>
  </si>
  <si>
    <t xml:space="preserve">      ellátása</t>
  </si>
  <si>
    <t>vizitszám</t>
  </si>
  <si>
    <t>feladat</t>
  </si>
  <si>
    <t>egység</t>
  </si>
  <si>
    <t xml:space="preserve">          Hajléktalan otthon</t>
  </si>
  <si>
    <t>Támogató szolgálat</t>
  </si>
  <si>
    <t>átl.</t>
  </si>
  <si>
    <t>telj.</t>
  </si>
  <si>
    <t>napi engedé-lyezett adag-szám</t>
  </si>
  <si>
    <t>Utcai szociális munka</t>
  </si>
  <si>
    <t>Falugondnok, tanyagondnok</t>
  </si>
  <si>
    <t>esetszám</t>
  </si>
  <si>
    <t>gondozottak</t>
  </si>
  <si>
    <t>férfi</t>
  </si>
  <si>
    <t>nő</t>
  </si>
  <si>
    <t>összes</t>
  </si>
  <si>
    <t>gyerek</t>
  </si>
  <si>
    <t xml:space="preserve"> Közösségi ellátás</t>
  </si>
  <si>
    <t>Hajléktalan házi orvosi szolg.</t>
  </si>
  <si>
    <t>Fogyatékosok nappali ellátása</t>
  </si>
  <si>
    <t>férőhely</t>
  </si>
  <si>
    <t>Hajdú</t>
  </si>
  <si>
    <t>engedé-lyezett létszám</t>
  </si>
  <si>
    <t>Krízisambulancia</t>
  </si>
  <si>
    <t>Áldozatvédelem</t>
  </si>
  <si>
    <t>(gyermek)</t>
  </si>
  <si>
    <r>
      <t xml:space="preserve">Időszakos férőhely </t>
    </r>
    <r>
      <rPr>
        <sz val="11"/>
        <rFont val="Calibri"/>
        <family val="2"/>
        <charset val="238"/>
        <scheme val="minor"/>
      </rPr>
      <t>(hajléktalan)</t>
    </r>
  </si>
  <si>
    <r>
      <t xml:space="preserve">Közösségi ellátás </t>
    </r>
    <r>
      <rPr>
        <sz val="11"/>
        <rFont val="Calibri"/>
        <family val="2"/>
        <charset val="238"/>
        <scheme val="minor"/>
      </rPr>
      <t>(alacsony küszöbű)</t>
    </r>
  </si>
  <si>
    <t>Családok átmeneti otthona krízis otthon</t>
  </si>
  <si>
    <t>Rehabilitációs otthon - hajléktalan</t>
  </si>
  <si>
    <t>Kiléptető lakás - hajléktalan</t>
  </si>
  <si>
    <r>
      <t xml:space="preserve">Családok átmeneti otthona </t>
    </r>
    <r>
      <rPr>
        <sz val="11"/>
        <rFont val="Calibri"/>
        <family val="2"/>
        <charset val="238"/>
        <scheme val="minor"/>
      </rPr>
      <t>- otthon</t>
    </r>
  </si>
  <si>
    <r>
      <t xml:space="preserve">Családok átmeneti otthona </t>
    </r>
    <r>
      <rPr>
        <sz val="11"/>
        <rFont val="Calibri"/>
        <family val="2"/>
        <charset val="238"/>
        <scheme val="minor"/>
      </rPr>
      <t>- kiléptető lakás</t>
    </r>
  </si>
  <si>
    <r>
      <t xml:space="preserve">Családok átmeneti otthona - </t>
    </r>
    <r>
      <rPr>
        <sz val="11"/>
        <rFont val="Calibri"/>
        <family val="2"/>
        <charset val="238"/>
        <scheme val="minor"/>
      </rPr>
      <t>félutas ház</t>
    </r>
  </si>
  <si>
    <t>Családi napközi otthon (bölcsőde)</t>
  </si>
  <si>
    <t xml:space="preserve"> Biztos kezdet gyermekház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</si>
</sst>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 CE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indexed="4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Fill="1" applyBorder="1"/>
    <xf numFmtId="0" fontId="2" fillId="0" borderId="0" xfId="0" applyFont="1" applyFill="1"/>
    <xf numFmtId="0" fontId="1" fillId="0" borderId="26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1" fillId="0" borderId="22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23" xfId="0" applyFont="1" applyFill="1" applyBorder="1"/>
    <xf numFmtId="0" fontId="1" fillId="0" borderId="27" xfId="0" applyFont="1" applyFill="1" applyBorder="1"/>
    <xf numFmtId="0" fontId="1" fillId="0" borderId="12" xfId="0" applyFont="1" applyFill="1" applyBorder="1"/>
    <xf numFmtId="0" fontId="2" fillId="0" borderId="23" xfId="0" applyFont="1" applyFill="1" applyBorder="1"/>
    <xf numFmtId="0" fontId="2" fillId="0" borderId="0" xfId="0" applyFont="1" applyFill="1" applyBorder="1"/>
    <xf numFmtId="0" fontId="2" fillId="0" borderId="27" xfId="0" applyFont="1" applyFill="1" applyBorder="1"/>
    <xf numFmtId="0" fontId="2" fillId="0" borderId="23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27" xfId="0" applyFont="1" applyFill="1" applyBorder="1" applyAlignment="1">
      <alignment horizontal="center" wrapText="1"/>
    </xf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0" xfId="0" applyFont="1" applyFill="1" applyBorder="1"/>
    <xf numFmtId="0" fontId="1" fillId="0" borderId="42" xfId="0" applyFont="1" applyFill="1" applyBorder="1"/>
    <xf numFmtId="0" fontId="1" fillId="0" borderId="5" xfId="0" applyFont="1" applyFill="1" applyBorder="1"/>
    <xf numFmtId="0" fontId="1" fillId="0" borderId="56" xfId="0" applyFont="1" applyFill="1" applyBorder="1"/>
    <xf numFmtId="0" fontId="1" fillId="0" borderId="57" xfId="0" applyFont="1" applyFill="1" applyBorder="1"/>
    <xf numFmtId="0" fontId="1" fillId="0" borderId="29" xfId="0" applyFont="1" applyFill="1" applyBorder="1" applyAlignment="1">
      <alignment horizontal="center"/>
    </xf>
    <xf numFmtId="0" fontId="1" fillId="0" borderId="23" xfId="0" applyFont="1" applyFill="1" applyBorder="1" applyAlignment="1"/>
    <xf numFmtId="0" fontId="1" fillId="0" borderId="0" xfId="0" applyFont="1" applyFill="1" applyBorder="1" applyAlignment="1"/>
    <xf numFmtId="0" fontId="1" fillId="0" borderId="28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17" xfId="0" applyFont="1" applyFill="1" applyBorder="1"/>
    <xf numFmtId="0" fontId="1" fillId="0" borderId="40" xfId="0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37" xfId="0" applyFont="1" applyFill="1" applyBorder="1"/>
    <xf numFmtId="0" fontId="1" fillId="0" borderId="41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1" fillId="0" borderId="41" xfId="0" applyFont="1" applyFill="1" applyBorder="1"/>
    <xf numFmtId="0" fontId="1" fillId="0" borderId="44" xfId="0" applyFont="1" applyFill="1" applyBorder="1" applyAlignment="1">
      <alignment horizontal="center"/>
    </xf>
    <xf numFmtId="0" fontId="1" fillId="0" borderId="38" xfId="0" applyFont="1" applyFill="1" applyBorder="1"/>
    <xf numFmtId="0" fontId="1" fillId="0" borderId="49" xfId="0" applyFont="1" applyFill="1" applyBorder="1"/>
    <xf numFmtId="0" fontId="1" fillId="0" borderId="53" xfId="0" applyFont="1" applyFill="1" applyBorder="1" applyAlignment="1">
      <alignment horizontal="center"/>
    </xf>
    <xf numFmtId="0" fontId="1" fillId="0" borderId="50" xfId="0" applyFont="1" applyFill="1" applyBorder="1" applyAlignment="1">
      <alignment horizontal="center"/>
    </xf>
    <xf numFmtId="0" fontId="1" fillId="0" borderId="54" xfId="0" applyFont="1" applyFill="1" applyBorder="1" applyAlignment="1">
      <alignment horizontal="center"/>
    </xf>
    <xf numFmtId="0" fontId="1" fillId="0" borderId="51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52" xfId="0" applyFont="1" applyFill="1" applyBorder="1" applyAlignment="1">
      <alignment horizontal="center"/>
    </xf>
    <xf numFmtId="3" fontId="1" fillId="0" borderId="50" xfId="0" applyNumberFormat="1" applyFont="1" applyFill="1" applyBorder="1" applyAlignment="1">
      <alignment horizontal="center"/>
    </xf>
    <xf numFmtId="0" fontId="1" fillId="0" borderId="60" xfId="0" applyFont="1" applyFill="1" applyBorder="1" applyAlignment="1">
      <alignment horizontal="center"/>
    </xf>
    <xf numFmtId="0" fontId="1" fillId="0" borderId="45" xfId="0" applyFont="1" applyFill="1" applyBorder="1" applyAlignment="1">
      <alignment horizontal="left"/>
    </xf>
    <xf numFmtId="0" fontId="1" fillId="0" borderId="59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3" fontId="1" fillId="0" borderId="31" xfId="0" applyNumberFormat="1" applyFont="1" applyFill="1" applyBorder="1" applyAlignment="1">
      <alignment horizontal="center"/>
    </xf>
    <xf numFmtId="0" fontId="1" fillId="0" borderId="61" xfId="0" applyFont="1" applyFill="1" applyBorder="1" applyAlignment="1">
      <alignment horizontal="center"/>
    </xf>
    <xf numFmtId="0" fontId="1" fillId="0" borderId="58" xfId="0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3" fontId="1" fillId="0" borderId="4" xfId="0" applyNumberFormat="1" applyFont="1" applyFill="1" applyBorder="1" applyAlignment="1">
      <alignment horizontal="center"/>
    </xf>
    <xf numFmtId="3" fontId="1" fillId="0" borderId="3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5" xfId="0" applyFont="1" applyFill="1" applyBorder="1"/>
    <xf numFmtId="0" fontId="1" fillId="0" borderId="31" xfId="0" applyFont="1" applyFill="1" applyBorder="1"/>
    <xf numFmtId="0" fontId="1" fillId="0" borderId="1" xfId="0" applyFont="1" applyFill="1" applyBorder="1"/>
    <xf numFmtId="0" fontId="1" fillId="0" borderId="3" xfId="0" applyFont="1" applyFill="1" applyBorder="1"/>
    <xf numFmtId="0" fontId="1" fillId="0" borderId="15" xfId="0" applyFont="1" applyFill="1" applyBorder="1"/>
    <xf numFmtId="0" fontId="1" fillId="0" borderId="19" xfId="0" applyFont="1" applyFill="1" applyBorder="1" applyAlignment="1">
      <alignment horizontal="center"/>
    </xf>
    <xf numFmtId="0" fontId="1" fillId="0" borderId="48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35" xfId="0" applyFont="1" applyFill="1" applyBorder="1"/>
    <xf numFmtId="3" fontId="1" fillId="0" borderId="35" xfId="0" applyNumberFormat="1" applyFont="1" applyFill="1" applyBorder="1" applyAlignment="1">
      <alignment horizontal="center"/>
    </xf>
    <xf numFmtId="3" fontId="1" fillId="0" borderId="33" xfId="0" applyNumberFormat="1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1" fillId="0" borderId="56" xfId="0" applyFont="1" applyFill="1" applyBorder="1" applyAlignment="1">
      <alignment horizontal="center"/>
    </xf>
    <xf numFmtId="0" fontId="1" fillId="0" borderId="32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2" fillId="0" borderId="18" xfId="0" applyFont="1" applyFill="1" applyBorder="1"/>
    <xf numFmtId="0" fontId="2" fillId="0" borderId="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3" fontId="2" fillId="0" borderId="10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3" fontId="2" fillId="0" borderId="9" xfId="0" applyNumberFormat="1" applyFont="1" applyFill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3" fontId="2" fillId="0" borderId="41" xfId="0" applyNumberFormat="1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3" fontId="2" fillId="0" borderId="4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3" fontId="2" fillId="0" borderId="16" xfId="0" applyNumberFormat="1" applyFont="1" applyFill="1" applyBorder="1" applyAlignment="1">
      <alignment horizontal="center"/>
    </xf>
    <xf numFmtId="3" fontId="2" fillId="0" borderId="11" xfId="0" applyNumberFormat="1" applyFont="1" applyFill="1" applyBorder="1" applyAlignment="1">
      <alignment horizontal="center"/>
    </xf>
    <xf numFmtId="0" fontId="2" fillId="0" borderId="46" xfId="0" applyFont="1" applyFill="1" applyBorder="1"/>
    <xf numFmtId="3" fontId="1" fillId="0" borderId="0" xfId="0" applyNumberFormat="1" applyFont="1" applyFill="1"/>
    <xf numFmtId="3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3" fontId="1" fillId="0" borderId="60" xfId="0" applyNumberFormat="1" applyFont="1" applyFill="1" applyBorder="1" applyAlignment="1">
      <alignment horizontal="center"/>
    </xf>
    <xf numFmtId="3" fontId="1" fillId="0" borderId="61" xfId="0" applyNumberFormat="1" applyFont="1" applyFill="1" applyBorder="1" applyAlignment="1">
      <alignment horizontal="center"/>
    </xf>
    <xf numFmtId="3" fontId="1" fillId="0" borderId="64" xfId="0" applyNumberFormat="1" applyFont="1" applyFill="1" applyBorder="1" applyAlignment="1">
      <alignment horizontal="center"/>
    </xf>
    <xf numFmtId="3" fontId="2" fillId="0" borderId="47" xfId="0" applyNumberFormat="1" applyFont="1" applyFill="1" applyBorder="1" applyAlignment="1">
      <alignment horizontal="center"/>
    </xf>
    <xf numFmtId="3" fontId="1" fillId="0" borderId="10" xfId="0" applyNumberFormat="1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3" fontId="1" fillId="0" borderId="7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5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2" xfId="0" applyFont="1" applyFill="1" applyBorder="1" applyAlignment="1">
      <alignment horizontal="center" vertical="center" wrapText="1"/>
    </xf>
    <xf numFmtId="0" fontId="1" fillId="0" borderId="59" xfId="0" applyFont="1" applyFill="1" applyBorder="1" applyAlignment="1">
      <alignment horizontal="center" vertical="center" wrapText="1"/>
    </xf>
    <xf numFmtId="0" fontId="1" fillId="0" borderId="63" xfId="0" applyFont="1" applyFill="1" applyBorder="1" applyAlignment="1">
      <alignment horizontal="center" vertical="center" wrapText="1"/>
    </xf>
    <xf numFmtId="0" fontId="1" fillId="0" borderId="5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2" fillId="0" borderId="62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 wrapText="1"/>
    </xf>
    <xf numFmtId="0" fontId="2" fillId="0" borderId="6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" fillId="0" borderId="56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42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27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12"/>
  <sheetViews>
    <sheetView tabSelected="1" topLeftCell="DZ1" zoomScale="60" zoomScaleNormal="60" workbookViewId="0">
      <selection activeCell="EQ79" sqref="EQ79"/>
    </sheetView>
  </sheetViews>
  <sheetFormatPr defaultColWidth="8.77734375" defaultRowHeight="14.4" x14ac:dyDescent="0.3"/>
  <cols>
    <col min="1" max="1" width="10.77734375" style="2" customWidth="1"/>
    <col min="2" max="2" width="6.21875" style="2" customWidth="1"/>
    <col min="3" max="3" width="14.77734375" style="2" customWidth="1"/>
    <col min="4" max="4" width="6.21875" style="2" customWidth="1"/>
    <col min="5" max="5" width="8.77734375" style="2" customWidth="1"/>
    <col min="6" max="11" width="8.21875" style="2" customWidth="1"/>
    <col min="12" max="15" width="6.21875" style="2" customWidth="1"/>
    <col min="16" max="16" width="10.21875" style="2" customWidth="1"/>
    <col min="17" max="17" width="6.21875" style="2" customWidth="1"/>
    <col min="18" max="18" width="8.77734375" style="1"/>
    <col min="19" max="19" width="11.21875" style="1" customWidth="1"/>
    <col min="20" max="23" width="6.21875" style="2" customWidth="1"/>
    <col min="24" max="24" width="9.44140625" style="2" customWidth="1"/>
    <col min="25" max="35" width="6.21875" style="2" customWidth="1"/>
    <col min="36" max="36" width="6.77734375" style="2" customWidth="1"/>
    <col min="37" max="41" width="6.21875" style="2" customWidth="1"/>
    <col min="42" max="42" width="6.77734375" style="2" customWidth="1"/>
    <col min="43" max="43" width="6.21875" style="2" customWidth="1"/>
    <col min="44" max="44" width="11.77734375" style="2" customWidth="1"/>
    <col min="45" max="50" width="7.21875" style="2" customWidth="1"/>
    <col min="51" max="56" width="8.77734375" style="2"/>
    <col min="57" max="59" width="7.21875" style="3" customWidth="1"/>
    <col min="60" max="60" width="12.21875" style="2" customWidth="1"/>
    <col min="61" max="64" width="8.21875" style="2" customWidth="1"/>
    <col min="65" max="65" width="9" style="2" customWidth="1"/>
    <col min="66" max="68" width="8.21875" style="2" customWidth="1"/>
    <col min="69" max="73" width="7.21875" style="2" customWidth="1"/>
    <col min="74" max="74" width="10.109375" style="2" customWidth="1"/>
    <col min="75" max="80" width="7.21875" style="2" customWidth="1"/>
    <col min="81" max="81" width="10.109375" style="2" customWidth="1"/>
    <col min="82" max="87" width="7.21875" style="2" customWidth="1"/>
    <col min="88" max="88" width="10.109375" style="2" customWidth="1"/>
    <col min="89" max="89" width="7.21875" style="2" customWidth="1"/>
    <col min="90" max="90" width="10.77734375" style="2" customWidth="1"/>
    <col min="91" max="99" width="8.77734375" style="2"/>
    <col min="100" max="100" width="7.44140625" style="2" customWidth="1"/>
    <col min="101" max="101" width="7.77734375" style="2" customWidth="1"/>
    <col min="102" max="102" width="8" style="2" customWidth="1"/>
    <col min="103" max="104" width="8.77734375" style="2"/>
    <col min="105" max="105" width="12.21875" style="2" customWidth="1"/>
    <col min="106" max="106" width="7.21875" style="2" customWidth="1"/>
    <col min="107" max="107" width="9" style="2" customWidth="1"/>
    <col min="108" max="108" width="9.77734375" style="2" customWidth="1"/>
    <col min="109" max="117" width="7.21875" style="2" customWidth="1"/>
    <col min="118" max="118" width="8.44140625" style="2" customWidth="1"/>
    <col min="119" max="119" width="0.21875" style="2" customWidth="1"/>
    <col min="120" max="121" width="8.77734375" style="1"/>
    <col min="122" max="122" width="12.21875" style="2" customWidth="1"/>
    <col min="123" max="127" width="8.21875" style="2" customWidth="1"/>
    <col min="128" max="133" width="8.77734375" style="2"/>
    <col min="134" max="134" width="8.77734375" style="1"/>
    <col min="135" max="135" width="14.21875" style="2" customWidth="1"/>
    <col min="136" max="148" width="8.77734375" style="2"/>
    <col min="149" max="149" width="8.77734375" style="3"/>
    <col min="150" max="150" width="12.77734375" style="3" customWidth="1"/>
    <col min="151" max="160" width="8.77734375" style="2"/>
    <col min="161" max="161" width="18.77734375" style="2" customWidth="1"/>
    <col min="162" max="16384" width="8.77734375" style="2"/>
  </cols>
  <sheetData>
    <row r="1" spans="51:140" x14ac:dyDescent="0.3">
      <c r="AY1" s="3"/>
      <c r="AZ1" s="3"/>
      <c r="BA1" s="3"/>
      <c r="BB1" s="3"/>
      <c r="BC1" s="3"/>
      <c r="BD1" s="3"/>
      <c r="BO1" s="4" t="s">
        <v>0</v>
      </c>
      <c r="BW1" s="4" t="s">
        <v>0</v>
      </c>
      <c r="CD1" s="4" t="s">
        <v>0</v>
      </c>
      <c r="CK1" s="4" t="s">
        <v>0</v>
      </c>
      <c r="CM1" s="3"/>
      <c r="CN1" s="3"/>
      <c r="CO1" s="3"/>
      <c r="CP1" s="3"/>
      <c r="CQ1" s="3"/>
      <c r="CR1" s="3"/>
      <c r="CS1" s="3"/>
      <c r="CZ1" s="3"/>
      <c r="DX1" s="3"/>
      <c r="DY1" s="3"/>
      <c r="DZ1" s="3"/>
      <c r="EA1" s="3"/>
      <c r="EB1" s="3"/>
      <c r="EC1" s="4" t="s">
        <v>0</v>
      </c>
      <c r="EE1" s="3"/>
      <c r="EF1" s="3"/>
      <c r="EG1" s="3"/>
      <c r="EH1" s="3"/>
      <c r="EI1" s="3"/>
      <c r="EJ1" s="3"/>
    </row>
    <row r="2" spans="51:140" ht="12.6" hidden="1" customHeight="1" x14ac:dyDescent="0.3">
      <c r="AY2" s="3"/>
      <c r="AZ2" s="3"/>
      <c r="BA2" s="3"/>
      <c r="BB2" s="3"/>
      <c r="BC2" s="3"/>
      <c r="BD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X2" s="3"/>
      <c r="DY2" s="3"/>
      <c r="DZ2" s="3"/>
      <c r="EA2" s="3"/>
      <c r="EB2" s="3"/>
      <c r="EC2" s="3"/>
      <c r="EE2" s="3"/>
      <c r="EF2" s="3"/>
      <c r="EG2" s="3"/>
      <c r="EH2" s="3"/>
      <c r="EI2" s="3"/>
      <c r="EJ2" s="3"/>
    </row>
    <row r="3" spans="51:140" x14ac:dyDescent="0.3">
      <c r="AY3" s="3"/>
      <c r="AZ3" s="3"/>
      <c r="BA3" s="3"/>
      <c r="BB3" s="3"/>
      <c r="BC3" s="3"/>
      <c r="BD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X3" s="3"/>
      <c r="DY3" s="3"/>
      <c r="DZ3" s="3"/>
      <c r="EA3" s="3"/>
      <c r="EB3" s="3"/>
      <c r="EC3" s="3"/>
      <c r="EE3" s="3"/>
      <c r="EF3" s="3"/>
      <c r="EG3" s="3"/>
      <c r="EH3" s="3"/>
      <c r="EI3" s="3"/>
      <c r="EJ3" s="3"/>
    </row>
    <row r="4" spans="51:140" ht="12.6" hidden="1" customHeight="1" x14ac:dyDescent="0.3">
      <c r="AY4" s="3"/>
      <c r="AZ4" s="3"/>
      <c r="BA4" s="3"/>
      <c r="BB4" s="3"/>
      <c r="BC4" s="3"/>
      <c r="BD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X4" s="3"/>
      <c r="DY4" s="3"/>
      <c r="DZ4" s="3"/>
      <c r="EA4" s="3"/>
      <c r="EB4" s="3"/>
      <c r="EC4" s="3"/>
      <c r="EE4" s="3"/>
      <c r="EF4" s="3"/>
      <c r="EG4" s="3"/>
      <c r="EH4" s="3"/>
      <c r="EI4" s="3"/>
      <c r="EJ4" s="3"/>
    </row>
    <row r="5" spans="51:140" ht="12.6" hidden="1" customHeight="1" x14ac:dyDescent="0.3">
      <c r="AY5" s="3"/>
      <c r="AZ5" s="3"/>
      <c r="BA5" s="3"/>
      <c r="BB5" s="3"/>
      <c r="BC5" s="3"/>
      <c r="BD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X5" s="3"/>
      <c r="DY5" s="3"/>
      <c r="DZ5" s="3"/>
      <c r="EA5" s="3"/>
      <c r="EB5" s="3"/>
      <c r="EC5" s="3"/>
      <c r="EE5" s="3"/>
      <c r="EF5" s="3"/>
      <c r="EG5" s="3"/>
      <c r="EH5" s="3"/>
      <c r="EI5" s="3"/>
      <c r="EJ5" s="3"/>
    </row>
    <row r="6" spans="51:140" ht="12.6" hidden="1" customHeight="1" x14ac:dyDescent="0.3">
      <c r="AY6" s="3"/>
      <c r="AZ6" s="3"/>
      <c r="BA6" s="3"/>
      <c r="BB6" s="3"/>
      <c r="BC6" s="3"/>
      <c r="BD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X6" s="3"/>
      <c r="DY6" s="3"/>
      <c r="DZ6" s="3"/>
      <c r="EA6" s="3"/>
      <c r="EB6" s="3"/>
      <c r="EC6" s="3"/>
      <c r="EE6" s="3"/>
      <c r="EF6" s="3"/>
      <c r="EG6" s="3"/>
      <c r="EH6" s="3"/>
      <c r="EI6" s="3"/>
      <c r="EJ6" s="3"/>
    </row>
    <row r="7" spans="51:140" ht="12.6" hidden="1" customHeight="1" x14ac:dyDescent="0.3">
      <c r="AY7" s="3"/>
      <c r="AZ7" s="3"/>
      <c r="BA7" s="3"/>
      <c r="BB7" s="3"/>
      <c r="BC7" s="3"/>
      <c r="BD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X7" s="3"/>
      <c r="DY7" s="3"/>
      <c r="DZ7" s="3"/>
      <c r="EA7" s="3"/>
      <c r="EB7" s="3"/>
      <c r="EC7" s="3"/>
      <c r="EE7" s="3"/>
      <c r="EF7" s="3"/>
      <c r="EG7" s="3"/>
      <c r="EH7" s="3"/>
      <c r="EI7" s="3"/>
      <c r="EJ7" s="3"/>
    </row>
    <row r="8" spans="51:140" ht="12.6" hidden="1" customHeight="1" x14ac:dyDescent="0.3">
      <c r="AY8" s="3"/>
      <c r="AZ8" s="3"/>
      <c r="BA8" s="3"/>
      <c r="BB8" s="3"/>
      <c r="BC8" s="3"/>
      <c r="BD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X8" s="3"/>
      <c r="DY8" s="3"/>
      <c r="DZ8" s="3"/>
      <c r="EA8" s="3"/>
      <c r="EB8" s="3"/>
      <c r="EC8" s="3"/>
      <c r="EE8" s="3"/>
      <c r="EF8" s="3"/>
      <c r="EG8" s="3"/>
      <c r="EH8" s="3"/>
      <c r="EI8" s="3"/>
      <c r="EJ8" s="3"/>
    </row>
    <row r="9" spans="51:140" ht="12.6" hidden="1" customHeight="1" x14ac:dyDescent="0.3">
      <c r="AY9" s="3"/>
      <c r="AZ9" s="3"/>
      <c r="BA9" s="3"/>
      <c r="BB9" s="3"/>
      <c r="BC9" s="3"/>
      <c r="BD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X9" s="3"/>
      <c r="DY9" s="3"/>
      <c r="DZ9" s="3"/>
      <c r="EA9" s="3"/>
      <c r="EB9" s="3"/>
      <c r="EC9" s="3"/>
      <c r="EE9" s="3"/>
      <c r="EF9" s="3"/>
      <c r="EG9" s="3"/>
      <c r="EH9" s="3"/>
      <c r="EI9" s="3"/>
      <c r="EJ9" s="3"/>
    </row>
    <row r="10" spans="51:140" ht="12.6" hidden="1" customHeight="1" x14ac:dyDescent="0.3">
      <c r="AY10" s="3"/>
      <c r="AZ10" s="3"/>
      <c r="BA10" s="3"/>
      <c r="BB10" s="3"/>
      <c r="BC10" s="3"/>
      <c r="BD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X10" s="3"/>
      <c r="DY10" s="3"/>
      <c r="DZ10" s="3"/>
      <c r="EA10" s="3"/>
      <c r="EB10" s="3"/>
      <c r="EC10" s="3"/>
      <c r="EE10" s="3"/>
      <c r="EF10" s="3"/>
      <c r="EG10" s="3"/>
      <c r="EH10" s="3"/>
      <c r="EI10" s="3"/>
      <c r="EJ10" s="3"/>
    </row>
    <row r="11" spans="51:140" ht="12.6" hidden="1" customHeight="1" x14ac:dyDescent="0.3">
      <c r="AY11" s="3"/>
      <c r="AZ11" s="3"/>
      <c r="BA11" s="3"/>
      <c r="BB11" s="3"/>
      <c r="BC11" s="3"/>
      <c r="BD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X11" s="3"/>
      <c r="DY11" s="3"/>
      <c r="DZ11" s="3"/>
      <c r="EA11" s="3"/>
      <c r="EB11" s="3"/>
      <c r="EC11" s="3"/>
      <c r="EE11" s="3"/>
      <c r="EF11" s="3"/>
      <c r="EG11" s="3"/>
      <c r="EH11" s="3"/>
      <c r="EI11" s="3"/>
      <c r="EJ11" s="3"/>
    </row>
    <row r="12" spans="51:140" ht="12.6" hidden="1" customHeight="1" x14ac:dyDescent="0.3">
      <c r="AY12" s="3"/>
      <c r="AZ12" s="3"/>
      <c r="BA12" s="3"/>
      <c r="BB12" s="3"/>
      <c r="BC12" s="3"/>
      <c r="BD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X12" s="3"/>
      <c r="DY12" s="3"/>
      <c r="DZ12" s="3"/>
      <c r="EA12" s="3"/>
      <c r="EB12" s="3"/>
      <c r="EC12" s="3"/>
      <c r="EE12" s="3"/>
      <c r="EF12" s="3"/>
      <c r="EG12" s="3"/>
      <c r="EH12" s="3"/>
      <c r="EI12" s="3"/>
      <c r="EJ12" s="3"/>
    </row>
    <row r="13" spans="51:140" ht="12.6" hidden="1" customHeight="1" x14ac:dyDescent="0.3">
      <c r="AY13" s="3"/>
      <c r="AZ13" s="3"/>
      <c r="BA13" s="3"/>
      <c r="BB13" s="3"/>
      <c r="BC13" s="3"/>
      <c r="BD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X13" s="3"/>
      <c r="DY13" s="3"/>
      <c r="DZ13" s="3"/>
      <c r="EA13" s="3"/>
      <c r="EB13" s="3"/>
      <c r="EC13" s="3"/>
      <c r="EE13" s="3"/>
      <c r="EF13" s="3"/>
      <c r="EG13" s="3"/>
      <c r="EH13" s="3"/>
      <c r="EI13" s="3"/>
      <c r="EJ13" s="3"/>
    </row>
    <row r="14" spans="51:140" ht="12.6" hidden="1" customHeight="1" x14ac:dyDescent="0.3">
      <c r="AY14" s="3"/>
      <c r="AZ14" s="3"/>
      <c r="BA14" s="3"/>
      <c r="BB14" s="3"/>
      <c r="BC14" s="3"/>
      <c r="BD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X14" s="3"/>
      <c r="DY14" s="3"/>
      <c r="DZ14" s="3"/>
      <c r="EA14" s="3"/>
      <c r="EB14" s="3"/>
      <c r="EC14" s="3"/>
      <c r="EE14" s="3"/>
      <c r="EF14" s="3"/>
      <c r="EG14" s="3"/>
      <c r="EH14" s="3"/>
      <c r="EI14" s="3"/>
      <c r="EJ14" s="3"/>
    </row>
    <row r="15" spans="51:140" ht="12.6" hidden="1" customHeight="1" x14ac:dyDescent="0.3">
      <c r="AY15" s="3"/>
      <c r="AZ15" s="3"/>
      <c r="BA15" s="3"/>
      <c r="BB15" s="3"/>
      <c r="BC15" s="3"/>
      <c r="BD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X15" s="3"/>
      <c r="DY15" s="3"/>
      <c r="DZ15" s="3"/>
      <c r="EA15" s="3"/>
      <c r="EB15" s="3"/>
      <c r="EC15" s="3"/>
      <c r="EE15" s="3"/>
      <c r="EF15" s="3"/>
      <c r="EG15" s="3"/>
      <c r="EH15" s="3"/>
      <c r="EI15" s="3"/>
      <c r="EJ15" s="3"/>
    </row>
    <row r="16" spans="51:140" ht="15" thickBot="1" x14ac:dyDescent="0.35">
      <c r="AY16" s="3"/>
      <c r="AZ16" s="3"/>
      <c r="BA16" s="3"/>
      <c r="BB16" s="3"/>
      <c r="BC16" s="3"/>
      <c r="BD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X16" s="3"/>
      <c r="DY16" s="3"/>
      <c r="DZ16" s="3"/>
      <c r="EA16" s="3"/>
      <c r="EB16" s="3"/>
      <c r="EC16" s="3"/>
      <c r="EE16" s="3"/>
      <c r="EF16" s="3"/>
      <c r="EG16" s="3"/>
      <c r="EH16" s="3"/>
      <c r="EI16" s="3"/>
      <c r="EJ16" s="3"/>
    </row>
    <row r="17" spans="1:159" ht="39" customHeight="1" x14ac:dyDescent="0.3">
      <c r="A17" s="5"/>
      <c r="B17" s="142" t="s">
        <v>58</v>
      </c>
      <c r="C17" s="143"/>
      <c r="D17" s="143"/>
      <c r="E17" s="144"/>
      <c r="F17" s="142" t="s">
        <v>47</v>
      </c>
      <c r="G17" s="143"/>
      <c r="H17" s="143"/>
      <c r="I17" s="143"/>
      <c r="J17" s="143"/>
      <c r="K17" s="144"/>
      <c r="L17" s="142" t="s">
        <v>46</v>
      </c>
      <c r="M17" s="143"/>
      <c r="N17" s="143"/>
      <c r="O17" s="143"/>
      <c r="P17" s="143"/>
      <c r="Q17" s="144"/>
      <c r="S17" s="5"/>
      <c r="T17" s="142" t="s">
        <v>34</v>
      </c>
      <c r="U17" s="143"/>
      <c r="V17" s="143"/>
      <c r="W17" s="143"/>
      <c r="X17" s="143"/>
      <c r="Y17" s="144"/>
      <c r="Z17" s="142" t="s">
        <v>35</v>
      </c>
      <c r="AA17" s="143"/>
      <c r="AB17" s="143"/>
      <c r="AC17" s="143"/>
      <c r="AD17" s="143"/>
      <c r="AE17" s="144"/>
      <c r="AF17" s="136" t="s">
        <v>78</v>
      </c>
      <c r="AG17" s="137"/>
      <c r="AH17" s="137"/>
      <c r="AI17" s="137"/>
      <c r="AJ17" s="137"/>
      <c r="AK17" s="138"/>
      <c r="AL17" s="136" t="s">
        <v>79</v>
      </c>
      <c r="AM17" s="137"/>
      <c r="AN17" s="137"/>
      <c r="AO17" s="137"/>
      <c r="AP17" s="137"/>
      <c r="AQ17" s="138"/>
      <c r="AR17" s="5"/>
      <c r="AS17" s="147" t="s">
        <v>53</v>
      </c>
      <c r="AT17" s="148"/>
      <c r="AU17" s="148"/>
      <c r="AV17" s="148"/>
      <c r="AW17" s="148"/>
      <c r="AX17" s="149"/>
      <c r="AY17" s="142" t="s">
        <v>75</v>
      </c>
      <c r="AZ17" s="143"/>
      <c r="BA17" s="143"/>
      <c r="BB17" s="143"/>
      <c r="BC17" s="143"/>
      <c r="BD17" s="144"/>
      <c r="BE17" s="6"/>
      <c r="BF17" s="6"/>
      <c r="BG17" s="6"/>
      <c r="BH17" s="5"/>
      <c r="BI17" s="136" t="s">
        <v>67</v>
      </c>
      <c r="BJ17" s="145"/>
      <c r="BK17" s="145"/>
      <c r="BL17" s="145"/>
      <c r="BM17" s="146"/>
      <c r="BN17" s="142" t="s">
        <v>40</v>
      </c>
      <c r="BO17" s="143"/>
      <c r="BP17" s="143"/>
      <c r="BQ17" s="136" t="s">
        <v>80</v>
      </c>
      <c r="BR17" s="145"/>
      <c r="BS17" s="145"/>
      <c r="BT17" s="145"/>
      <c r="BU17" s="145"/>
      <c r="BV17" s="145"/>
      <c r="BW17" s="145"/>
      <c r="BX17" s="145" t="s">
        <v>81</v>
      </c>
      <c r="BY17" s="145"/>
      <c r="BZ17" s="145"/>
      <c r="CA17" s="145"/>
      <c r="CB17" s="145"/>
      <c r="CC17" s="145"/>
      <c r="CD17" s="145"/>
      <c r="CE17" s="145" t="s">
        <v>82</v>
      </c>
      <c r="CF17" s="145"/>
      <c r="CG17" s="145"/>
      <c r="CH17" s="145"/>
      <c r="CI17" s="145"/>
      <c r="CJ17" s="145"/>
      <c r="CK17" s="145"/>
      <c r="CL17" s="5"/>
      <c r="CM17" s="142" t="s">
        <v>77</v>
      </c>
      <c r="CN17" s="143"/>
      <c r="CO17" s="143"/>
      <c r="CP17" s="143"/>
      <c r="CQ17" s="143"/>
      <c r="CR17" s="143"/>
      <c r="CS17" s="144"/>
      <c r="CT17" s="155" t="s">
        <v>68</v>
      </c>
      <c r="CU17" s="156"/>
      <c r="CV17" s="156"/>
      <c r="CW17" s="156"/>
      <c r="CX17" s="156"/>
      <c r="CY17" s="156"/>
      <c r="CZ17" s="157"/>
      <c r="DA17" s="5"/>
      <c r="DB17" s="142" t="s">
        <v>54</v>
      </c>
      <c r="DC17" s="143"/>
      <c r="DD17" s="143"/>
      <c r="DE17" s="143"/>
      <c r="DF17" s="143"/>
      <c r="DG17" s="143"/>
      <c r="DH17" s="144"/>
      <c r="DI17" s="142" t="s">
        <v>66</v>
      </c>
      <c r="DJ17" s="143"/>
      <c r="DK17" s="143"/>
      <c r="DL17" s="143"/>
      <c r="DM17" s="143"/>
      <c r="DN17" s="144"/>
      <c r="DO17" s="5"/>
      <c r="DR17" s="5"/>
      <c r="DS17" s="136" t="s">
        <v>76</v>
      </c>
      <c r="DT17" s="145"/>
      <c r="DU17" s="145"/>
      <c r="DV17" s="145"/>
      <c r="DW17" s="146"/>
      <c r="DX17" s="136" t="s">
        <v>45</v>
      </c>
      <c r="DY17" s="145"/>
      <c r="DZ17" s="145"/>
      <c r="EA17" s="145"/>
      <c r="EB17" s="145"/>
      <c r="EC17" s="146"/>
      <c r="EE17" s="7"/>
      <c r="EF17" s="136" t="s">
        <v>59</v>
      </c>
      <c r="EG17" s="145"/>
      <c r="EH17" s="145"/>
      <c r="EI17" s="145"/>
      <c r="EJ17" s="146"/>
      <c r="EK17" s="155" t="s">
        <v>83</v>
      </c>
      <c r="EL17" s="156"/>
      <c r="EM17" s="156"/>
      <c r="EN17" s="157"/>
      <c r="EO17" s="155" t="s">
        <v>84</v>
      </c>
      <c r="EP17" s="156"/>
      <c r="EQ17" s="156"/>
      <c r="ER17" s="157"/>
      <c r="ES17" s="8"/>
      <c r="ET17" s="5"/>
      <c r="EU17" s="147" t="s">
        <v>72</v>
      </c>
      <c r="EV17" s="148"/>
      <c r="EW17" s="148"/>
      <c r="EX17" s="148"/>
      <c r="EY17" s="148"/>
      <c r="EZ17" s="147" t="s">
        <v>73</v>
      </c>
      <c r="FA17" s="148"/>
      <c r="FB17" s="148"/>
      <c r="FC17" s="149"/>
    </row>
    <row r="18" spans="1:159" ht="13.05" hidden="1" customHeight="1" thickBot="1" x14ac:dyDescent="0.3">
      <c r="A18" s="9"/>
      <c r="B18" s="10"/>
      <c r="C18" s="3"/>
      <c r="D18" s="3"/>
      <c r="E18" s="11"/>
      <c r="F18" s="10"/>
      <c r="G18" s="3"/>
      <c r="H18" s="3"/>
      <c r="I18" s="3"/>
      <c r="J18" s="3"/>
      <c r="K18" s="11"/>
      <c r="L18" s="10"/>
      <c r="M18" s="3"/>
      <c r="N18" s="3"/>
      <c r="O18" s="3"/>
      <c r="P18" s="3"/>
      <c r="Q18" s="11"/>
      <c r="S18" s="9"/>
      <c r="T18" s="3"/>
      <c r="U18" s="3"/>
      <c r="V18" s="3"/>
      <c r="W18" s="3"/>
      <c r="X18" s="3"/>
      <c r="Y18" s="11"/>
      <c r="Z18" s="10"/>
      <c r="AA18" s="3"/>
      <c r="AB18" s="3"/>
      <c r="AC18" s="3"/>
      <c r="AD18" s="3"/>
      <c r="AE18" s="11"/>
      <c r="AF18" s="10"/>
      <c r="AG18" s="3"/>
      <c r="AH18" s="3"/>
      <c r="AI18" s="3"/>
      <c r="AJ18" s="3"/>
      <c r="AK18" s="11"/>
      <c r="AL18" s="10"/>
      <c r="AM18" s="3"/>
      <c r="AN18" s="3"/>
      <c r="AO18" s="3"/>
      <c r="AP18" s="3"/>
      <c r="AQ18" s="11"/>
      <c r="AR18" s="9"/>
      <c r="AS18" s="10"/>
      <c r="AT18" s="3"/>
      <c r="AU18" s="3"/>
      <c r="AV18" s="3"/>
      <c r="AW18" s="3"/>
      <c r="AX18" s="11"/>
      <c r="AY18" s="10"/>
      <c r="AZ18" s="3"/>
      <c r="BA18" s="3"/>
      <c r="BB18" s="3"/>
      <c r="BC18" s="3"/>
      <c r="BD18" s="11"/>
      <c r="BH18" s="9"/>
      <c r="BI18" s="10"/>
      <c r="BJ18" s="3"/>
      <c r="BK18" s="3"/>
      <c r="BL18" s="3"/>
      <c r="BM18" s="11"/>
      <c r="BN18" s="10"/>
      <c r="BO18" s="3"/>
      <c r="BP18" s="3"/>
      <c r="BQ18" s="10"/>
      <c r="BR18" s="3"/>
      <c r="BS18" s="3"/>
      <c r="BT18" s="3"/>
      <c r="BU18" s="3"/>
      <c r="BV18" s="3"/>
      <c r="BW18" s="11"/>
      <c r="BX18" s="10"/>
      <c r="BY18" s="3"/>
      <c r="BZ18" s="3"/>
      <c r="CA18" s="3"/>
      <c r="CB18" s="3"/>
      <c r="CC18" s="3"/>
      <c r="CD18" s="11"/>
      <c r="CE18" s="10"/>
      <c r="CF18" s="3"/>
      <c r="CG18" s="3"/>
      <c r="CH18" s="3"/>
      <c r="CI18" s="3"/>
      <c r="CJ18" s="3"/>
      <c r="CK18" s="11"/>
      <c r="CL18" s="9"/>
      <c r="CM18" s="10"/>
      <c r="CN18" s="3"/>
      <c r="CO18" s="3"/>
      <c r="CP18" s="3"/>
      <c r="CQ18" s="3"/>
      <c r="CR18" s="3"/>
      <c r="CS18" s="11"/>
      <c r="CT18" s="13"/>
      <c r="CU18" s="14"/>
      <c r="CV18" s="14"/>
      <c r="CW18" s="14"/>
      <c r="CX18" s="14"/>
      <c r="CY18" s="14"/>
      <c r="CZ18" s="15"/>
      <c r="DA18" s="9"/>
      <c r="DB18" s="10"/>
      <c r="DC18" s="3"/>
      <c r="DD18" s="3"/>
      <c r="DE18" s="3"/>
      <c r="DF18" s="3"/>
      <c r="DG18" s="3"/>
      <c r="DH18" s="11"/>
      <c r="DI18" s="10"/>
      <c r="DJ18" s="3"/>
      <c r="DK18" s="3"/>
      <c r="DL18" s="3"/>
      <c r="DM18" s="3"/>
      <c r="DN18" s="11"/>
      <c r="DO18" s="12"/>
      <c r="DR18" s="9"/>
      <c r="DS18" s="10"/>
      <c r="DT18" s="3"/>
      <c r="DU18" s="3"/>
      <c r="DV18" s="3"/>
      <c r="DW18" s="11"/>
      <c r="DX18" s="10"/>
      <c r="DY18" s="3"/>
      <c r="DZ18" s="3"/>
      <c r="EA18" s="3"/>
      <c r="EB18" s="3"/>
      <c r="EC18" s="11"/>
      <c r="EE18" s="10"/>
      <c r="EF18" s="16"/>
      <c r="EG18" s="17"/>
      <c r="EH18" s="17"/>
      <c r="EI18" s="17"/>
      <c r="EJ18" s="18"/>
      <c r="EK18" s="10"/>
      <c r="EL18" s="3"/>
      <c r="EM18" s="11"/>
      <c r="EN18" s="11"/>
      <c r="EO18" s="10"/>
      <c r="EP18" s="3"/>
      <c r="EQ18" s="11"/>
      <c r="ER18" s="11"/>
      <c r="ET18" s="12"/>
      <c r="EU18" s="3"/>
      <c r="EV18" s="3"/>
      <c r="EW18" s="3"/>
      <c r="EX18" s="3"/>
      <c r="EY18" s="3"/>
      <c r="EZ18" s="10"/>
      <c r="FA18" s="3"/>
      <c r="FB18" s="3"/>
      <c r="FC18" s="11"/>
    </row>
    <row r="19" spans="1:159" ht="13.05" hidden="1" customHeight="1" thickBot="1" x14ac:dyDescent="0.3">
      <c r="A19" s="9"/>
      <c r="B19" s="10"/>
      <c r="C19" s="3"/>
      <c r="D19" s="3"/>
      <c r="E19" s="11"/>
      <c r="F19" s="10"/>
      <c r="G19" s="3"/>
      <c r="H19" s="3"/>
      <c r="I19" s="3"/>
      <c r="J19" s="3"/>
      <c r="K19" s="11"/>
      <c r="L19" s="10"/>
      <c r="M19" s="3"/>
      <c r="N19" s="3"/>
      <c r="O19" s="3"/>
      <c r="P19" s="3"/>
      <c r="Q19" s="11"/>
      <c r="S19" s="9"/>
      <c r="T19" s="3"/>
      <c r="U19" s="3"/>
      <c r="V19" s="3"/>
      <c r="W19" s="3"/>
      <c r="X19" s="3"/>
      <c r="Y19" s="11"/>
      <c r="Z19" s="10"/>
      <c r="AA19" s="3"/>
      <c r="AB19" s="3"/>
      <c r="AC19" s="3"/>
      <c r="AD19" s="3"/>
      <c r="AE19" s="11"/>
      <c r="AF19" s="10"/>
      <c r="AG19" s="3"/>
      <c r="AH19" s="3"/>
      <c r="AI19" s="3"/>
      <c r="AJ19" s="3"/>
      <c r="AK19" s="11"/>
      <c r="AL19" s="10"/>
      <c r="AM19" s="3"/>
      <c r="AN19" s="3"/>
      <c r="AO19" s="3"/>
      <c r="AP19" s="3"/>
      <c r="AQ19" s="11"/>
      <c r="AR19" s="9"/>
      <c r="AS19" s="10"/>
      <c r="AT19" s="3"/>
      <c r="AU19" s="3"/>
      <c r="AV19" s="3"/>
      <c r="AW19" s="3"/>
      <c r="AX19" s="11"/>
      <c r="AY19" s="10"/>
      <c r="AZ19" s="3"/>
      <c r="BA19" s="3"/>
      <c r="BB19" s="3"/>
      <c r="BC19" s="3"/>
      <c r="BD19" s="11"/>
      <c r="BH19" s="9"/>
      <c r="BI19" s="10"/>
      <c r="BJ19" s="3"/>
      <c r="BK19" s="3"/>
      <c r="BL19" s="3"/>
      <c r="BM19" s="11"/>
      <c r="BN19" s="10"/>
      <c r="BO19" s="3"/>
      <c r="BP19" s="3"/>
      <c r="BQ19" s="10"/>
      <c r="BR19" s="3"/>
      <c r="BS19" s="3"/>
      <c r="BT19" s="3"/>
      <c r="BU19" s="3"/>
      <c r="BV19" s="3"/>
      <c r="BW19" s="11"/>
      <c r="BX19" s="10"/>
      <c r="BY19" s="3"/>
      <c r="BZ19" s="3"/>
      <c r="CA19" s="3"/>
      <c r="CB19" s="3"/>
      <c r="CC19" s="3"/>
      <c r="CD19" s="11"/>
      <c r="CE19" s="10"/>
      <c r="CF19" s="3"/>
      <c r="CG19" s="3"/>
      <c r="CH19" s="3"/>
      <c r="CI19" s="3"/>
      <c r="CJ19" s="3"/>
      <c r="CK19" s="11"/>
      <c r="CL19" s="9"/>
      <c r="CM19" s="10"/>
      <c r="CN19" s="3"/>
      <c r="CO19" s="3"/>
      <c r="CP19" s="3"/>
      <c r="CQ19" s="3"/>
      <c r="CR19" s="3"/>
      <c r="CS19" s="11"/>
      <c r="CT19" s="13"/>
      <c r="CU19" s="14"/>
      <c r="CV19" s="14"/>
      <c r="CW19" s="14"/>
      <c r="CX19" s="14"/>
      <c r="CY19" s="14"/>
      <c r="CZ19" s="15"/>
      <c r="DA19" s="9"/>
      <c r="DB19" s="10"/>
      <c r="DC19" s="3"/>
      <c r="DD19" s="3"/>
      <c r="DE19" s="3"/>
      <c r="DF19" s="3"/>
      <c r="DG19" s="3"/>
      <c r="DH19" s="11"/>
      <c r="DI19" s="10"/>
      <c r="DJ19" s="3"/>
      <c r="DK19" s="3"/>
      <c r="DL19" s="3"/>
      <c r="DM19" s="3"/>
      <c r="DN19" s="11"/>
      <c r="DO19" s="12"/>
      <c r="DR19" s="9"/>
      <c r="DS19" s="10"/>
      <c r="DT19" s="3"/>
      <c r="DU19" s="3"/>
      <c r="DV19" s="3"/>
      <c r="DW19" s="11"/>
      <c r="DX19" s="10"/>
      <c r="DY19" s="3"/>
      <c r="DZ19" s="3"/>
      <c r="EA19" s="3"/>
      <c r="EB19" s="3"/>
      <c r="EC19" s="11"/>
      <c r="EE19" s="10"/>
      <c r="EF19" s="16"/>
      <c r="EG19" s="17"/>
      <c r="EH19" s="17"/>
      <c r="EI19" s="17"/>
      <c r="EJ19" s="18"/>
      <c r="EK19" s="10"/>
      <c r="EL19" s="3"/>
      <c r="EM19" s="11"/>
      <c r="EN19" s="11"/>
      <c r="EO19" s="10"/>
      <c r="EP19" s="3"/>
      <c r="EQ19" s="11"/>
      <c r="ER19" s="11"/>
      <c r="ET19" s="12"/>
      <c r="EU19" s="3"/>
      <c r="EV19" s="3"/>
      <c r="EW19" s="3"/>
      <c r="EX19" s="3"/>
      <c r="EY19" s="3"/>
      <c r="EZ19" s="10"/>
      <c r="FA19" s="3"/>
      <c r="FB19" s="3"/>
      <c r="FC19" s="11"/>
    </row>
    <row r="20" spans="1:159" ht="13.05" hidden="1" customHeight="1" thickBot="1" x14ac:dyDescent="0.3">
      <c r="A20" s="9"/>
      <c r="B20" s="10"/>
      <c r="C20" s="3"/>
      <c r="D20" s="3"/>
      <c r="E20" s="11"/>
      <c r="F20" s="10"/>
      <c r="G20" s="3"/>
      <c r="H20" s="3"/>
      <c r="I20" s="3"/>
      <c r="J20" s="3"/>
      <c r="K20" s="11"/>
      <c r="L20" s="10"/>
      <c r="M20" s="3"/>
      <c r="N20" s="3"/>
      <c r="O20" s="3"/>
      <c r="P20" s="3"/>
      <c r="Q20" s="11"/>
      <c r="S20" s="9"/>
      <c r="T20" s="3"/>
      <c r="U20" s="3"/>
      <c r="V20" s="3"/>
      <c r="W20" s="3"/>
      <c r="X20" s="3"/>
      <c r="Y20" s="11"/>
      <c r="Z20" s="10"/>
      <c r="AA20" s="3"/>
      <c r="AB20" s="3"/>
      <c r="AC20" s="3"/>
      <c r="AD20" s="3"/>
      <c r="AE20" s="11"/>
      <c r="AF20" s="10"/>
      <c r="AG20" s="3"/>
      <c r="AH20" s="3"/>
      <c r="AI20" s="3"/>
      <c r="AJ20" s="3"/>
      <c r="AK20" s="11"/>
      <c r="AL20" s="10"/>
      <c r="AM20" s="3"/>
      <c r="AN20" s="3"/>
      <c r="AO20" s="3"/>
      <c r="AP20" s="3"/>
      <c r="AQ20" s="11"/>
      <c r="AR20" s="9"/>
      <c r="AS20" s="10"/>
      <c r="AT20" s="3"/>
      <c r="AU20" s="3"/>
      <c r="AV20" s="3"/>
      <c r="AW20" s="3"/>
      <c r="AX20" s="11"/>
      <c r="AY20" s="10"/>
      <c r="AZ20" s="3"/>
      <c r="BA20" s="3"/>
      <c r="BB20" s="3"/>
      <c r="BC20" s="3"/>
      <c r="BD20" s="11"/>
      <c r="BH20" s="9"/>
      <c r="BI20" s="10"/>
      <c r="BJ20" s="3"/>
      <c r="BK20" s="3"/>
      <c r="BL20" s="3"/>
      <c r="BM20" s="11"/>
      <c r="BN20" s="10"/>
      <c r="BO20" s="3"/>
      <c r="BP20" s="3"/>
      <c r="BQ20" s="10"/>
      <c r="BR20" s="3"/>
      <c r="BS20" s="3"/>
      <c r="BT20" s="3"/>
      <c r="BU20" s="3"/>
      <c r="BV20" s="3"/>
      <c r="BW20" s="11"/>
      <c r="BX20" s="10"/>
      <c r="BY20" s="3"/>
      <c r="BZ20" s="3"/>
      <c r="CA20" s="3"/>
      <c r="CB20" s="3"/>
      <c r="CC20" s="3"/>
      <c r="CD20" s="11"/>
      <c r="CE20" s="10"/>
      <c r="CF20" s="3"/>
      <c r="CG20" s="3"/>
      <c r="CH20" s="3"/>
      <c r="CI20" s="3"/>
      <c r="CJ20" s="3"/>
      <c r="CK20" s="11"/>
      <c r="CL20" s="9"/>
      <c r="CM20" s="10"/>
      <c r="CN20" s="3"/>
      <c r="CO20" s="3"/>
      <c r="CP20" s="3"/>
      <c r="CQ20" s="3"/>
      <c r="CR20" s="3"/>
      <c r="CS20" s="11"/>
      <c r="CT20" s="13"/>
      <c r="CU20" s="14"/>
      <c r="CV20" s="14"/>
      <c r="CW20" s="14"/>
      <c r="CX20" s="14"/>
      <c r="CY20" s="14"/>
      <c r="CZ20" s="15"/>
      <c r="DA20" s="9"/>
      <c r="DB20" s="10"/>
      <c r="DC20" s="3"/>
      <c r="DD20" s="3"/>
      <c r="DE20" s="3"/>
      <c r="DF20" s="3"/>
      <c r="DG20" s="3"/>
      <c r="DH20" s="11"/>
      <c r="DI20" s="10"/>
      <c r="DJ20" s="3"/>
      <c r="DK20" s="3"/>
      <c r="DL20" s="3"/>
      <c r="DM20" s="3"/>
      <c r="DN20" s="11"/>
      <c r="DO20" s="12"/>
      <c r="DR20" s="9"/>
      <c r="DS20" s="10"/>
      <c r="DT20" s="3"/>
      <c r="DU20" s="3"/>
      <c r="DV20" s="3"/>
      <c r="DW20" s="11"/>
      <c r="DX20" s="10"/>
      <c r="DY20" s="3"/>
      <c r="DZ20" s="3"/>
      <c r="EA20" s="3"/>
      <c r="EB20" s="3"/>
      <c r="EC20" s="11"/>
      <c r="EE20" s="10"/>
      <c r="EF20" s="16"/>
      <c r="EG20" s="17"/>
      <c r="EH20" s="17"/>
      <c r="EI20" s="17"/>
      <c r="EJ20" s="18"/>
      <c r="EK20" s="10"/>
      <c r="EL20" s="3"/>
      <c r="EM20" s="11"/>
      <c r="EN20" s="11"/>
      <c r="EO20" s="10"/>
      <c r="EP20" s="3"/>
      <c r="EQ20" s="11"/>
      <c r="ER20" s="11"/>
      <c r="ET20" s="12"/>
      <c r="EU20" s="3"/>
      <c r="EV20" s="3"/>
      <c r="EW20" s="3"/>
      <c r="EX20" s="3"/>
      <c r="EY20" s="3"/>
      <c r="EZ20" s="10"/>
      <c r="FA20" s="3"/>
      <c r="FB20" s="3"/>
      <c r="FC20" s="11"/>
    </row>
    <row r="21" spans="1:159" ht="13.05" hidden="1" customHeight="1" thickBot="1" x14ac:dyDescent="0.3">
      <c r="A21" s="9"/>
      <c r="B21" s="10"/>
      <c r="C21" s="3"/>
      <c r="D21" s="3"/>
      <c r="E21" s="11"/>
      <c r="F21" s="10"/>
      <c r="G21" s="3"/>
      <c r="H21" s="3"/>
      <c r="I21" s="3"/>
      <c r="J21" s="3"/>
      <c r="K21" s="11"/>
      <c r="L21" s="10"/>
      <c r="M21" s="3"/>
      <c r="N21" s="3"/>
      <c r="O21" s="3"/>
      <c r="P21" s="3"/>
      <c r="Q21" s="11"/>
      <c r="S21" s="9"/>
      <c r="T21" s="3"/>
      <c r="U21" s="3"/>
      <c r="V21" s="3"/>
      <c r="W21" s="3"/>
      <c r="X21" s="3"/>
      <c r="Y21" s="11"/>
      <c r="Z21" s="10"/>
      <c r="AA21" s="3"/>
      <c r="AB21" s="3"/>
      <c r="AC21" s="3"/>
      <c r="AD21" s="3"/>
      <c r="AE21" s="11"/>
      <c r="AF21" s="10"/>
      <c r="AG21" s="3"/>
      <c r="AH21" s="3"/>
      <c r="AI21" s="3"/>
      <c r="AJ21" s="3"/>
      <c r="AK21" s="11"/>
      <c r="AL21" s="10"/>
      <c r="AM21" s="3"/>
      <c r="AN21" s="3"/>
      <c r="AO21" s="3"/>
      <c r="AP21" s="3"/>
      <c r="AQ21" s="11"/>
      <c r="AR21" s="9"/>
      <c r="AS21" s="10"/>
      <c r="AT21" s="3"/>
      <c r="AU21" s="3"/>
      <c r="AV21" s="3"/>
      <c r="AW21" s="3"/>
      <c r="AX21" s="11"/>
      <c r="AY21" s="10"/>
      <c r="AZ21" s="3"/>
      <c r="BA21" s="3"/>
      <c r="BB21" s="3"/>
      <c r="BC21" s="3"/>
      <c r="BD21" s="11"/>
      <c r="BH21" s="9"/>
      <c r="BI21" s="10"/>
      <c r="BJ21" s="3"/>
      <c r="BK21" s="3"/>
      <c r="BL21" s="3"/>
      <c r="BM21" s="11"/>
      <c r="BN21" s="10"/>
      <c r="BO21" s="3"/>
      <c r="BP21" s="3"/>
      <c r="BQ21" s="10"/>
      <c r="BR21" s="3"/>
      <c r="BS21" s="3"/>
      <c r="BT21" s="3"/>
      <c r="BU21" s="3"/>
      <c r="BV21" s="3"/>
      <c r="BW21" s="11"/>
      <c r="BX21" s="10"/>
      <c r="BY21" s="3"/>
      <c r="BZ21" s="3"/>
      <c r="CA21" s="3"/>
      <c r="CB21" s="3"/>
      <c r="CC21" s="3"/>
      <c r="CD21" s="11"/>
      <c r="CE21" s="10"/>
      <c r="CF21" s="3"/>
      <c r="CG21" s="3"/>
      <c r="CH21" s="3"/>
      <c r="CI21" s="3"/>
      <c r="CJ21" s="3"/>
      <c r="CK21" s="11"/>
      <c r="CL21" s="9"/>
      <c r="CM21" s="10"/>
      <c r="CN21" s="3"/>
      <c r="CO21" s="3"/>
      <c r="CP21" s="3"/>
      <c r="CQ21" s="3"/>
      <c r="CR21" s="3"/>
      <c r="CS21" s="11"/>
      <c r="CT21" s="13"/>
      <c r="CU21" s="14"/>
      <c r="CV21" s="14"/>
      <c r="CW21" s="14"/>
      <c r="CX21" s="14"/>
      <c r="CY21" s="14"/>
      <c r="CZ21" s="15"/>
      <c r="DA21" s="9"/>
      <c r="DB21" s="10"/>
      <c r="DC21" s="3"/>
      <c r="DD21" s="3"/>
      <c r="DE21" s="3"/>
      <c r="DF21" s="3"/>
      <c r="DG21" s="3"/>
      <c r="DH21" s="11"/>
      <c r="DI21" s="10"/>
      <c r="DJ21" s="3"/>
      <c r="DK21" s="3"/>
      <c r="DL21" s="3"/>
      <c r="DM21" s="3"/>
      <c r="DN21" s="11"/>
      <c r="DO21" s="12"/>
      <c r="DR21" s="9"/>
      <c r="DS21" s="10"/>
      <c r="DT21" s="3"/>
      <c r="DU21" s="3"/>
      <c r="DV21" s="3"/>
      <c r="DW21" s="11"/>
      <c r="DX21" s="10"/>
      <c r="DY21" s="3"/>
      <c r="DZ21" s="3"/>
      <c r="EA21" s="3"/>
      <c r="EB21" s="3"/>
      <c r="EC21" s="11"/>
      <c r="EE21" s="10"/>
      <c r="EF21" s="16"/>
      <c r="EG21" s="17"/>
      <c r="EH21" s="17"/>
      <c r="EI21" s="17"/>
      <c r="EJ21" s="18"/>
      <c r="EK21" s="10"/>
      <c r="EL21" s="3"/>
      <c r="EM21" s="11"/>
      <c r="EN21" s="11"/>
      <c r="EO21" s="10"/>
      <c r="EP21" s="3"/>
      <c r="EQ21" s="11"/>
      <c r="ER21" s="11"/>
      <c r="ET21" s="12"/>
      <c r="EU21" s="3"/>
      <c r="EV21" s="3"/>
      <c r="EW21" s="3"/>
      <c r="EX21" s="3"/>
      <c r="EY21" s="3"/>
      <c r="EZ21" s="10"/>
      <c r="FA21" s="3"/>
      <c r="FB21" s="3"/>
      <c r="FC21" s="11"/>
    </row>
    <row r="22" spans="1:159" ht="13.05" hidden="1" customHeight="1" thickBot="1" x14ac:dyDescent="0.3">
      <c r="A22" s="9"/>
      <c r="B22" s="10"/>
      <c r="C22" s="3"/>
      <c r="D22" s="3"/>
      <c r="E22" s="11"/>
      <c r="F22" s="10"/>
      <c r="G22" s="3"/>
      <c r="H22" s="3"/>
      <c r="I22" s="3"/>
      <c r="J22" s="3"/>
      <c r="K22" s="11"/>
      <c r="L22" s="10"/>
      <c r="M22" s="3"/>
      <c r="N22" s="3"/>
      <c r="O22" s="3"/>
      <c r="P22" s="3"/>
      <c r="Q22" s="11"/>
      <c r="S22" s="9"/>
      <c r="T22" s="3"/>
      <c r="U22" s="3"/>
      <c r="V22" s="3"/>
      <c r="W22" s="3"/>
      <c r="X22" s="3"/>
      <c r="Y22" s="11"/>
      <c r="Z22" s="10"/>
      <c r="AA22" s="3"/>
      <c r="AB22" s="3"/>
      <c r="AC22" s="3"/>
      <c r="AD22" s="3"/>
      <c r="AE22" s="11"/>
      <c r="AF22" s="10"/>
      <c r="AG22" s="3"/>
      <c r="AH22" s="3"/>
      <c r="AI22" s="3"/>
      <c r="AJ22" s="3"/>
      <c r="AK22" s="11"/>
      <c r="AL22" s="10"/>
      <c r="AM22" s="3"/>
      <c r="AN22" s="3"/>
      <c r="AO22" s="3"/>
      <c r="AP22" s="3"/>
      <c r="AQ22" s="11"/>
      <c r="AR22" s="9"/>
      <c r="AS22" s="10"/>
      <c r="AT22" s="3"/>
      <c r="AU22" s="3"/>
      <c r="AV22" s="3"/>
      <c r="AW22" s="3"/>
      <c r="AX22" s="11"/>
      <c r="AY22" s="10"/>
      <c r="AZ22" s="3"/>
      <c r="BA22" s="3"/>
      <c r="BB22" s="3"/>
      <c r="BC22" s="3"/>
      <c r="BD22" s="11"/>
      <c r="BH22" s="9"/>
      <c r="BI22" s="10"/>
      <c r="BJ22" s="3"/>
      <c r="BK22" s="3"/>
      <c r="BL22" s="3"/>
      <c r="BM22" s="11"/>
      <c r="BN22" s="10"/>
      <c r="BO22" s="3"/>
      <c r="BP22" s="3"/>
      <c r="BQ22" s="10"/>
      <c r="BR22" s="3"/>
      <c r="BS22" s="3"/>
      <c r="BT22" s="3"/>
      <c r="BU22" s="3"/>
      <c r="BV22" s="3"/>
      <c r="BW22" s="11"/>
      <c r="BX22" s="10"/>
      <c r="BY22" s="3"/>
      <c r="BZ22" s="3"/>
      <c r="CA22" s="3"/>
      <c r="CB22" s="3"/>
      <c r="CC22" s="3"/>
      <c r="CD22" s="11"/>
      <c r="CE22" s="10"/>
      <c r="CF22" s="3"/>
      <c r="CG22" s="3"/>
      <c r="CH22" s="3"/>
      <c r="CI22" s="3"/>
      <c r="CJ22" s="3"/>
      <c r="CK22" s="11"/>
      <c r="CL22" s="9"/>
      <c r="CM22" s="10"/>
      <c r="CN22" s="3"/>
      <c r="CO22" s="3"/>
      <c r="CP22" s="3"/>
      <c r="CQ22" s="3"/>
      <c r="CR22" s="3"/>
      <c r="CS22" s="11"/>
      <c r="CT22" s="13"/>
      <c r="CU22" s="14"/>
      <c r="CV22" s="14"/>
      <c r="CW22" s="14"/>
      <c r="CX22" s="14"/>
      <c r="CY22" s="14"/>
      <c r="CZ22" s="15"/>
      <c r="DA22" s="9"/>
      <c r="DB22" s="10"/>
      <c r="DC22" s="3"/>
      <c r="DD22" s="3"/>
      <c r="DE22" s="3"/>
      <c r="DF22" s="3"/>
      <c r="DG22" s="3"/>
      <c r="DH22" s="11"/>
      <c r="DI22" s="10"/>
      <c r="DJ22" s="3"/>
      <c r="DK22" s="3"/>
      <c r="DL22" s="3"/>
      <c r="DM22" s="3"/>
      <c r="DN22" s="11"/>
      <c r="DO22" s="12"/>
      <c r="DR22" s="9"/>
      <c r="DS22" s="10"/>
      <c r="DT22" s="3"/>
      <c r="DU22" s="3"/>
      <c r="DV22" s="3"/>
      <c r="DW22" s="11"/>
      <c r="DX22" s="10"/>
      <c r="DY22" s="3"/>
      <c r="DZ22" s="3"/>
      <c r="EA22" s="3"/>
      <c r="EB22" s="3"/>
      <c r="EC22" s="11"/>
      <c r="EE22" s="10"/>
      <c r="EF22" s="16"/>
      <c r="EG22" s="17"/>
      <c r="EH22" s="17"/>
      <c r="EI22" s="17"/>
      <c r="EJ22" s="18"/>
      <c r="EK22" s="10"/>
      <c r="EL22" s="3"/>
      <c r="EM22" s="11"/>
      <c r="EN22" s="11"/>
      <c r="EO22" s="10"/>
      <c r="EP22" s="3"/>
      <c r="EQ22" s="11"/>
      <c r="ER22" s="11"/>
      <c r="ET22" s="12"/>
      <c r="EU22" s="3"/>
      <c r="EV22" s="3"/>
      <c r="EW22" s="3"/>
      <c r="EX22" s="3"/>
      <c r="EY22" s="3"/>
      <c r="EZ22" s="10"/>
      <c r="FA22" s="3"/>
      <c r="FB22" s="3"/>
      <c r="FC22" s="11"/>
    </row>
    <row r="23" spans="1:159" ht="13.05" hidden="1" customHeight="1" thickBot="1" x14ac:dyDescent="0.3">
      <c r="A23" s="9"/>
      <c r="B23" s="10"/>
      <c r="C23" s="3"/>
      <c r="D23" s="3"/>
      <c r="E23" s="11"/>
      <c r="F23" s="10"/>
      <c r="G23" s="3"/>
      <c r="H23" s="3"/>
      <c r="I23" s="3"/>
      <c r="J23" s="3"/>
      <c r="K23" s="11"/>
      <c r="L23" s="10"/>
      <c r="M23" s="3"/>
      <c r="N23" s="3"/>
      <c r="O23" s="3"/>
      <c r="P23" s="3"/>
      <c r="Q23" s="11"/>
      <c r="S23" s="9"/>
      <c r="T23" s="3"/>
      <c r="U23" s="3"/>
      <c r="V23" s="3"/>
      <c r="W23" s="3"/>
      <c r="X23" s="3"/>
      <c r="Y23" s="11"/>
      <c r="Z23" s="10"/>
      <c r="AA23" s="3"/>
      <c r="AB23" s="3"/>
      <c r="AC23" s="3"/>
      <c r="AD23" s="3"/>
      <c r="AE23" s="11"/>
      <c r="AF23" s="10"/>
      <c r="AG23" s="3"/>
      <c r="AH23" s="3"/>
      <c r="AI23" s="3"/>
      <c r="AJ23" s="3"/>
      <c r="AK23" s="11"/>
      <c r="AL23" s="10"/>
      <c r="AM23" s="3"/>
      <c r="AN23" s="3"/>
      <c r="AO23" s="3"/>
      <c r="AP23" s="3"/>
      <c r="AQ23" s="11"/>
      <c r="AR23" s="9"/>
      <c r="AS23" s="10"/>
      <c r="AT23" s="3"/>
      <c r="AU23" s="3"/>
      <c r="AV23" s="3"/>
      <c r="AW23" s="3"/>
      <c r="AX23" s="11"/>
      <c r="AY23" s="10"/>
      <c r="AZ23" s="3"/>
      <c r="BA23" s="3"/>
      <c r="BB23" s="3"/>
      <c r="BC23" s="3"/>
      <c r="BD23" s="11"/>
      <c r="BH23" s="9"/>
      <c r="BI23" s="10"/>
      <c r="BJ23" s="3"/>
      <c r="BK23" s="3"/>
      <c r="BL23" s="3"/>
      <c r="BM23" s="11"/>
      <c r="BN23" s="10"/>
      <c r="BO23" s="3"/>
      <c r="BP23" s="3"/>
      <c r="BQ23" s="10"/>
      <c r="BR23" s="3"/>
      <c r="BS23" s="3"/>
      <c r="BT23" s="3"/>
      <c r="BU23" s="3"/>
      <c r="BV23" s="3"/>
      <c r="BW23" s="11"/>
      <c r="BX23" s="10"/>
      <c r="BY23" s="3"/>
      <c r="BZ23" s="3"/>
      <c r="CA23" s="3"/>
      <c r="CB23" s="3"/>
      <c r="CC23" s="3"/>
      <c r="CD23" s="11"/>
      <c r="CE23" s="10"/>
      <c r="CF23" s="3"/>
      <c r="CG23" s="3"/>
      <c r="CH23" s="3"/>
      <c r="CI23" s="3"/>
      <c r="CJ23" s="3"/>
      <c r="CK23" s="11"/>
      <c r="CL23" s="9"/>
      <c r="CM23" s="10"/>
      <c r="CN23" s="3"/>
      <c r="CO23" s="3"/>
      <c r="CP23" s="3"/>
      <c r="CQ23" s="3"/>
      <c r="CR23" s="3"/>
      <c r="CS23" s="11"/>
      <c r="CT23" s="13"/>
      <c r="CU23" s="14"/>
      <c r="CV23" s="14"/>
      <c r="CW23" s="14"/>
      <c r="CX23" s="14"/>
      <c r="CY23" s="14"/>
      <c r="CZ23" s="15"/>
      <c r="DA23" s="9"/>
      <c r="DB23" s="10"/>
      <c r="DC23" s="3"/>
      <c r="DD23" s="3"/>
      <c r="DE23" s="3"/>
      <c r="DF23" s="3"/>
      <c r="DG23" s="3"/>
      <c r="DH23" s="11"/>
      <c r="DI23" s="10"/>
      <c r="DJ23" s="3"/>
      <c r="DK23" s="3"/>
      <c r="DL23" s="3"/>
      <c r="DM23" s="3"/>
      <c r="DN23" s="11"/>
      <c r="DO23" s="12"/>
      <c r="DR23" s="9"/>
      <c r="DS23" s="10"/>
      <c r="DT23" s="3"/>
      <c r="DU23" s="3"/>
      <c r="DV23" s="3"/>
      <c r="DW23" s="11"/>
      <c r="DX23" s="10"/>
      <c r="DY23" s="3"/>
      <c r="DZ23" s="3"/>
      <c r="EA23" s="3"/>
      <c r="EB23" s="3"/>
      <c r="EC23" s="11"/>
      <c r="EE23" s="10"/>
      <c r="EF23" s="16"/>
      <c r="EG23" s="17"/>
      <c r="EH23" s="17"/>
      <c r="EI23" s="17"/>
      <c r="EJ23" s="18"/>
      <c r="EK23" s="10"/>
      <c r="EL23" s="3"/>
      <c r="EM23" s="11"/>
      <c r="EN23" s="11"/>
      <c r="EO23" s="10"/>
      <c r="EP23" s="3"/>
      <c r="EQ23" s="11"/>
      <c r="ER23" s="11"/>
      <c r="ET23" s="12"/>
      <c r="EU23" s="3"/>
      <c r="EV23" s="3"/>
      <c r="EW23" s="3"/>
      <c r="EX23" s="3"/>
      <c r="EY23" s="3"/>
      <c r="EZ23" s="10"/>
      <c r="FA23" s="3"/>
      <c r="FB23" s="3"/>
      <c r="FC23" s="11"/>
    </row>
    <row r="24" spans="1:159" ht="13.05" hidden="1" customHeight="1" thickBot="1" x14ac:dyDescent="0.3">
      <c r="A24" s="9"/>
      <c r="B24" s="10"/>
      <c r="C24" s="3"/>
      <c r="D24" s="3"/>
      <c r="E24" s="11"/>
      <c r="F24" s="10"/>
      <c r="G24" s="3"/>
      <c r="H24" s="3"/>
      <c r="I24" s="3"/>
      <c r="J24" s="3"/>
      <c r="K24" s="11"/>
      <c r="L24" s="10"/>
      <c r="M24" s="3"/>
      <c r="N24" s="3"/>
      <c r="O24" s="3"/>
      <c r="P24" s="3"/>
      <c r="Q24" s="11"/>
      <c r="S24" s="9"/>
      <c r="T24" s="3"/>
      <c r="U24" s="3"/>
      <c r="V24" s="3"/>
      <c r="W24" s="3"/>
      <c r="X24" s="3"/>
      <c r="Y24" s="11"/>
      <c r="Z24" s="10"/>
      <c r="AA24" s="3"/>
      <c r="AB24" s="3"/>
      <c r="AC24" s="3"/>
      <c r="AD24" s="3"/>
      <c r="AE24" s="11"/>
      <c r="AF24" s="10"/>
      <c r="AG24" s="3"/>
      <c r="AH24" s="3"/>
      <c r="AI24" s="3"/>
      <c r="AJ24" s="3"/>
      <c r="AK24" s="11"/>
      <c r="AL24" s="10"/>
      <c r="AM24" s="3"/>
      <c r="AN24" s="3"/>
      <c r="AO24" s="3"/>
      <c r="AP24" s="3"/>
      <c r="AQ24" s="11"/>
      <c r="AR24" s="9"/>
      <c r="AS24" s="10"/>
      <c r="AT24" s="3"/>
      <c r="AU24" s="3"/>
      <c r="AV24" s="3"/>
      <c r="AW24" s="3"/>
      <c r="AX24" s="11"/>
      <c r="AY24" s="10"/>
      <c r="AZ24" s="3"/>
      <c r="BA24" s="3"/>
      <c r="BB24" s="3"/>
      <c r="BC24" s="3"/>
      <c r="BD24" s="11"/>
      <c r="BH24" s="9"/>
      <c r="BI24" s="10"/>
      <c r="BJ24" s="3"/>
      <c r="BK24" s="3"/>
      <c r="BL24" s="3"/>
      <c r="BM24" s="11"/>
      <c r="BN24" s="10"/>
      <c r="BO24" s="3"/>
      <c r="BP24" s="3"/>
      <c r="BQ24" s="10"/>
      <c r="BR24" s="3"/>
      <c r="BS24" s="3"/>
      <c r="BT24" s="3"/>
      <c r="BU24" s="3"/>
      <c r="BV24" s="3"/>
      <c r="BW24" s="11"/>
      <c r="BX24" s="10"/>
      <c r="BY24" s="3"/>
      <c r="BZ24" s="3"/>
      <c r="CA24" s="3"/>
      <c r="CB24" s="3"/>
      <c r="CC24" s="3"/>
      <c r="CD24" s="11"/>
      <c r="CE24" s="10"/>
      <c r="CF24" s="3"/>
      <c r="CG24" s="3"/>
      <c r="CH24" s="3"/>
      <c r="CI24" s="3"/>
      <c r="CJ24" s="3"/>
      <c r="CK24" s="11"/>
      <c r="CL24" s="9"/>
      <c r="CM24" s="10"/>
      <c r="CN24" s="3"/>
      <c r="CO24" s="3"/>
      <c r="CP24" s="3"/>
      <c r="CQ24" s="3"/>
      <c r="CR24" s="3"/>
      <c r="CS24" s="11"/>
      <c r="CT24" s="13"/>
      <c r="CU24" s="14"/>
      <c r="CV24" s="14"/>
      <c r="CW24" s="14"/>
      <c r="CX24" s="14"/>
      <c r="CY24" s="14"/>
      <c r="CZ24" s="15"/>
      <c r="DA24" s="9"/>
      <c r="DB24" s="10"/>
      <c r="DC24" s="3"/>
      <c r="DD24" s="3"/>
      <c r="DE24" s="3"/>
      <c r="DF24" s="3"/>
      <c r="DG24" s="3"/>
      <c r="DH24" s="11"/>
      <c r="DI24" s="10"/>
      <c r="DJ24" s="3"/>
      <c r="DK24" s="3"/>
      <c r="DL24" s="3"/>
      <c r="DM24" s="3"/>
      <c r="DN24" s="11"/>
      <c r="DO24" s="12"/>
      <c r="DR24" s="9"/>
      <c r="DS24" s="10"/>
      <c r="DT24" s="3"/>
      <c r="DU24" s="3"/>
      <c r="DV24" s="3"/>
      <c r="DW24" s="11"/>
      <c r="DX24" s="10"/>
      <c r="DY24" s="3"/>
      <c r="DZ24" s="3"/>
      <c r="EA24" s="3"/>
      <c r="EB24" s="3"/>
      <c r="EC24" s="11"/>
      <c r="EE24" s="10"/>
      <c r="EF24" s="16"/>
      <c r="EG24" s="17"/>
      <c r="EH24" s="17"/>
      <c r="EI24" s="17"/>
      <c r="EJ24" s="18"/>
      <c r="EK24" s="10"/>
      <c r="EL24" s="3"/>
      <c r="EM24" s="11"/>
      <c r="EN24" s="11"/>
      <c r="EO24" s="10"/>
      <c r="EP24" s="3"/>
      <c r="EQ24" s="11"/>
      <c r="ER24" s="11"/>
      <c r="ET24" s="12"/>
      <c r="EU24" s="3"/>
      <c r="EV24" s="3"/>
      <c r="EW24" s="3"/>
      <c r="EX24" s="3"/>
      <c r="EY24" s="3"/>
      <c r="EZ24" s="10"/>
      <c r="FA24" s="3"/>
      <c r="FB24" s="3"/>
      <c r="FC24" s="11"/>
    </row>
    <row r="25" spans="1:159" ht="13.05" hidden="1" customHeight="1" thickBot="1" x14ac:dyDescent="0.3">
      <c r="A25" s="9"/>
      <c r="B25" s="10"/>
      <c r="C25" s="3"/>
      <c r="D25" s="3"/>
      <c r="E25" s="11"/>
      <c r="F25" s="10"/>
      <c r="G25" s="3"/>
      <c r="H25" s="3"/>
      <c r="I25" s="3"/>
      <c r="J25" s="3"/>
      <c r="K25" s="11"/>
      <c r="L25" s="10"/>
      <c r="M25" s="3"/>
      <c r="N25" s="3"/>
      <c r="O25" s="3"/>
      <c r="P25" s="3"/>
      <c r="Q25" s="11"/>
      <c r="S25" s="9"/>
      <c r="T25" s="3"/>
      <c r="U25" s="3"/>
      <c r="V25" s="3"/>
      <c r="W25" s="3"/>
      <c r="X25" s="3"/>
      <c r="Y25" s="11"/>
      <c r="Z25" s="10"/>
      <c r="AA25" s="3"/>
      <c r="AB25" s="3"/>
      <c r="AC25" s="3"/>
      <c r="AD25" s="3"/>
      <c r="AE25" s="11"/>
      <c r="AF25" s="10"/>
      <c r="AG25" s="3"/>
      <c r="AH25" s="3"/>
      <c r="AI25" s="3"/>
      <c r="AJ25" s="3"/>
      <c r="AK25" s="11"/>
      <c r="AL25" s="10"/>
      <c r="AM25" s="3"/>
      <c r="AN25" s="3"/>
      <c r="AO25" s="3"/>
      <c r="AP25" s="3"/>
      <c r="AQ25" s="11"/>
      <c r="AR25" s="9"/>
      <c r="AS25" s="10"/>
      <c r="AT25" s="3"/>
      <c r="AU25" s="3"/>
      <c r="AV25" s="3"/>
      <c r="AW25" s="3"/>
      <c r="AX25" s="11"/>
      <c r="AY25" s="10"/>
      <c r="AZ25" s="3"/>
      <c r="BA25" s="3"/>
      <c r="BB25" s="3"/>
      <c r="BC25" s="3"/>
      <c r="BD25" s="11"/>
      <c r="BH25" s="9"/>
      <c r="BI25" s="10"/>
      <c r="BJ25" s="3"/>
      <c r="BK25" s="3"/>
      <c r="BL25" s="3"/>
      <c r="BM25" s="11"/>
      <c r="BN25" s="10"/>
      <c r="BO25" s="3"/>
      <c r="BP25" s="3"/>
      <c r="BQ25" s="10"/>
      <c r="BR25" s="3"/>
      <c r="BS25" s="3"/>
      <c r="BT25" s="3"/>
      <c r="BU25" s="3"/>
      <c r="BV25" s="3"/>
      <c r="BW25" s="11"/>
      <c r="BX25" s="10"/>
      <c r="BY25" s="3"/>
      <c r="BZ25" s="3"/>
      <c r="CA25" s="3"/>
      <c r="CB25" s="3"/>
      <c r="CC25" s="3"/>
      <c r="CD25" s="11"/>
      <c r="CE25" s="10"/>
      <c r="CF25" s="3"/>
      <c r="CG25" s="3"/>
      <c r="CH25" s="3"/>
      <c r="CI25" s="3"/>
      <c r="CJ25" s="3"/>
      <c r="CK25" s="11"/>
      <c r="CL25" s="9"/>
      <c r="CM25" s="10"/>
      <c r="CN25" s="3"/>
      <c r="CO25" s="3"/>
      <c r="CP25" s="3"/>
      <c r="CQ25" s="3"/>
      <c r="CR25" s="3"/>
      <c r="CS25" s="11"/>
      <c r="CT25" s="13"/>
      <c r="CU25" s="14"/>
      <c r="CV25" s="14"/>
      <c r="CW25" s="14"/>
      <c r="CX25" s="14"/>
      <c r="CY25" s="14"/>
      <c r="CZ25" s="15"/>
      <c r="DA25" s="9"/>
      <c r="DB25" s="10"/>
      <c r="DC25" s="3"/>
      <c r="DD25" s="3"/>
      <c r="DE25" s="3"/>
      <c r="DF25" s="3"/>
      <c r="DG25" s="3"/>
      <c r="DH25" s="11"/>
      <c r="DI25" s="10"/>
      <c r="DJ25" s="3"/>
      <c r="DK25" s="3"/>
      <c r="DL25" s="3"/>
      <c r="DM25" s="3"/>
      <c r="DN25" s="11"/>
      <c r="DO25" s="12"/>
      <c r="DR25" s="9"/>
      <c r="DS25" s="10"/>
      <c r="DT25" s="3"/>
      <c r="DU25" s="3"/>
      <c r="DV25" s="3"/>
      <c r="DW25" s="11"/>
      <c r="DX25" s="10"/>
      <c r="DY25" s="3"/>
      <c r="DZ25" s="3"/>
      <c r="EA25" s="3"/>
      <c r="EB25" s="3"/>
      <c r="EC25" s="11"/>
      <c r="EE25" s="10"/>
      <c r="EF25" s="16"/>
      <c r="EG25" s="17"/>
      <c r="EH25" s="17"/>
      <c r="EI25" s="17"/>
      <c r="EJ25" s="18"/>
      <c r="EK25" s="10"/>
      <c r="EL25" s="3"/>
      <c r="EM25" s="11"/>
      <c r="EN25" s="11"/>
      <c r="EO25" s="10"/>
      <c r="EP25" s="3"/>
      <c r="EQ25" s="11"/>
      <c r="ER25" s="11"/>
      <c r="ET25" s="12"/>
      <c r="EU25" s="3"/>
      <c r="EV25" s="3"/>
      <c r="EW25" s="3"/>
      <c r="EX25" s="3"/>
      <c r="EY25" s="3"/>
      <c r="EZ25" s="10"/>
      <c r="FA25" s="3"/>
      <c r="FB25" s="3"/>
      <c r="FC25" s="11"/>
    </row>
    <row r="26" spans="1:159" ht="13.05" hidden="1" customHeight="1" thickBot="1" x14ac:dyDescent="0.3">
      <c r="A26" s="9"/>
      <c r="B26" s="10"/>
      <c r="C26" s="3"/>
      <c r="D26" s="3"/>
      <c r="E26" s="11"/>
      <c r="F26" s="10"/>
      <c r="G26" s="3"/>
      <c r="H26" s="3"/>
      <c r="I26" s="3"/>
      <c r="J26" s="3"/>
      <c r="K26" s="11"/>
      <c r="L26" s="10"/>
      <c r="M26" s="3"/>
      <c r="N26" s="3"/>
      <c r="O26" s="3"/>
      <c r="P26" s="3"/>
      <c r="Q26" s="11"/>
      <c r="S26" s="9"/>
      <c r="T26" s="3"/>
      <c r="U26" s="3"/>
      <c r="V26" s="3"/>
      <c r="W26" s="3"/>
      <c r="X26" s="3"/>
      <c r="Y26" s="11"/>
      <c r="Z26" s="10"/>
      <c r="AA26" s="3"/>
      <c r="AB26" s="3"/>
      <c r="AC26" s="3"/>
      <c r="AD26" s="3"/>
      <c r="AE26" s="11"/>
      <c r="AF26" s="10"/>
      <c r="AG26" s="3"/>
      <c r="AH26" s="3"/>
      <c r="AI26" s="3"/>
      <c r="AJ26" s="3"/>
      <c r="AK26" s="11"/>
      <c r="AL26" s="10"/>
      <c r="AM26" s="3"/>
      <c r="AN26" s="3"/>
      <c r="AO26" s="3"/>
      <c r="AP26" s="3"/>
      <c r="AQ26" s="11"/>
      <c r="AR26" s="9"/>
      <c r="AS26" s="10"/>
      <c r="AT26" s="3"/>
      <c r="AU26" s="3"/>
      <c r="AV26" s="3"/>
      <c r="AW26" s="3"/>
      <c r="AX26" s="11"/>
      <c r="AY26" s="10"/>
      <c r="AZ26" s="3"/>
      <c r="BA26" s="3"/>
      <c r="BB26" s="3"/>
      <c r="BC26" s="3"/>
      <c r="BD26" s="11"/>
      <c r="BH26" s="9"/>
      <c r="BI26" s="10"/>
      <c r="BJ26" s="3"/>
      <c r="BK26" s="3"/>
      <c r="BL26" s="3"/>
      <c r="BM26" s="11"/>
      <c r="BN26" s="10"/>
      <c r="BO26" s="3"/>
      <c r="BP26" s="3"/>
      <c r="BQ26" s="10"/>
      <c r="BR26" s="3"/>
      <c r="BS26" s="3"/>
      <c r="BT26" s="3"/>
      <c r="BU26" s="3"/>
      <c r="BV26" s="3"/>
      <c r="BW26" s="11"/>
      <c r="BX26" s="10"/>
      <c r="BY26" s="3"/>
      <c r="BZ26" s="3"/>
      <c r="CA26" s="3"/>
      <c r="CB26" s="3"/>
      <c r="CC26" s="3"/>
      <c r="CD26" s="11"/>
      <c r="CE26" s="10"/>
      <c r="CF26" s="3"/>
      <c r="CG26" s="3"/>
      <c r="CH26" s="3"/>
      <c r="CI26" s="3"/>
      <c r="CJ26" s="3"/>
      <c r="CK26" s="11"/>
      <c r="CL26" s="9"/>
      <c r="CM26" s="10"/>
      <c r="CN26" s="3"/>
      <c r="CO26" s="3"/>
      <c r="CP26" s="3"/>
      <c r="CQ26" s="3"/>
      <c r="CR26" s="3"/>
      <c r="CS26" s="11"/>
      <c r="CT26" s="13"/>
      <c r="CU26" s="14"/>
      <c r="CV26" s="14"/>
      <c r="CW26" s="14"/>
      <c r="CX26" s="14"/>
      <c r="CY26" s="14"/>
      <c r="CZ26" s="15"/>
      <c r="DA26" s="9"/>
      <c r="DB26" s="10"/>
      <c r="DC26" s="3"/>
      <c r="DD26" s="3"/>
      <c r="DE26" s="3"/>
      <c r="DF26" s="3"/>
      <c r="DG26" s="3"/>
      <c r="DH26" s="11"/>
      <c r="DI26" s="10"/>
      <c r="DJ26" s="3"/>
      <c r="DK26" s="3"/>
      <c r="DL26" s="3"/>
      <c r="DM26" s="3"/>
      <c r="DN26" s="11"/>
      <c r="DO26" s="12"/>
      <c r="DR26" s="9"/>
      <c r="DS26" s="10"/>
      <c r="DT26" s="3"/>
      <c r="DU26" s="3"/>
      <c r="DV26" s="3"/>
      <c r="DW26" s="11"/>
      <c r="DX26" s="10"/>
      <c r="DY26" s="3"/>
      <c r="DZ26" s="3"/>
      <c r="EA26" s="3"/>
      <c r="EB26" s="3"/>
      <c r="EC26" s="11"/>
      <c r="EE26" s="10"/>
      <c r="EF26" s="16"/>
      <c r="EG26" s="17"/>
      <c r="EH26" s="17"/>
      <c r="EI26" s="17"/>
      <c r="EJ26" s="18"/>
      <c r="EK26" s="10"/>
      <c r="EL26" s="3"/>
      <c r="EM26" s="11"/>
      <c r="EN26" s="11"/>
      <c r="EO26" s="10"/>
      <c r="EP26" s="3"/>
      <c r="EQ26" s="11"/>
      <c r="ER26" s="11"/>
      <c r="ET26" s="12"/>
      <c r="EU26" s="3"/>
      <c r="EV26" s="3"/>
      <c r="EW26" s="3"/>
      <c r="EX26" s="3"/>
      <c r="EY26" s="3"/>
      <c r="EZ26" s="10"/>
      <c r="FA26" s="3"/>
      <c r="FB26" s="3"/>
      <c r="FC26" s="11"/>
    </row>
    <row r="27" spans="1:159" ht="13.05" hidden="1" customHeight="1" thickBot="1" x14ac:dyDescent="0.3">
      <c r="A27" s="9"/>
      <c r="B27" s="10"/>
      <c r="C27" s="3"/>
      <c r="D27" s="3"/>
      <c r="E27" s="11"/>
      <c r="F27" s="10"/>
      <c r="G27" s="3"/>
      <c r="H27" s="3"/>
      <c r="I27" s="3"/>
      <c r="J27" s="3"/>
      <c r="K27" s="11"/>
      <c r="L27" s="10"/>
      <c r="M27" s="3"/>
      <c r="N27" s="3"/>
      <c r="O27" s="3"/>
      <c r="P27" s="3"/>
      <c r="Q27" s="11"/>
      <c r="S27" s="9"/>
      <c r="T27" s="3"/>
      <c r="U27" s="3"/>
      <c r="V27" s="3"/>
      <c r="W27" s="3"/>
      <c r="X27" s="3"/>
      <c r="Y27" s="11"/>
      <c r="Z27" s="10"/>
      <c r="AA27" s="3"/>
      <c r="AB27" s="3"/>
      <c r="AC27" s="3"/>
      <c r="AD27" s="3"/>
      <c r="AE27" s="11"/>
      <c r="AF27" s="10"/>
      <c r="AG27" s="3"/>
      <c r="AH27" s="3"/>
      <c r="AI27" s="3"/>
      <c r="AJ27" s="3"/>
      <c r="AK27" s="11"/>
      <c r="AL27" s="10"/>
      <c r="AM27" s="3"/>
      <c r="AN27" s="3"/>
      <c r="AO27" s="3"/>
      <c r="AP27" s="3"/>
      <c r="AQ27" s="11"/>
      <c r="AR27" s="9"/>
      <c r="AS27" s="10"/>
      <c r="AT27" s="3"/>
      <c r="AU27" s="3"/>
      <c r="AV27" s="3"/>
      <c r="AW27" s="3"/>
      <c r="AX27" s="11"/>
      <c r="AY27" s="10"/>
      <c r="AZ27" s="3"/>
      <c r="BA27" s="3"/>
      <c r="BB27" s="3"/>
      <c r="BC27" s="3"/>
      <c r="BD27" s="11"/>
      <c r="BH27" s="9"/>
      <c r="BI27" s="10"/>
      <c r="BJ27" s="3"/>
      <c r="BK27" s="3"/>
      <c r="BL27" s="3"/>
      <c r="BM27" s="11"/>
      <c r="BN27" s="10"/>
      <c r="BO27" s="3"/>
      <c r="BP27" s="3"/>
      <c r="BQ27" s="10"/>
      <c r="BR27" s="3"/>
      <c r="BS27" s="3"/>
      <c r="BT27" s="3"/>
      <c r="BU27" s="3"/>
      <c r="BV27" s="3"/>
      <c r="BW27" s="11"/>
      <c r="BX27" s="10"/>
      <c r="BY27" s="3"/>
      <c r="BZ27" s="3"/>
      <c r="CA27" s="3"/>
      <c r="CB27" s="3"/>
      <c r="CC27" s="3"/>
      <c r="CD27" s="11"/>
      <c r="CE27" s="10"/>
      <c r="CF27" s="3"/>
      <c r="CG27" s="3"/>
      <c r="CH27" s="3"/>
      <c r="CI27" s="3"/>
      <c r="CJ27" s="3"/>
      <c r="CK27" s="11"/>
      <c r="CL27" s="9"/>
      <c r="CM27" s="10"/>
      <c r="CN27" s="3"/>
      <c r="CO27" s="3"/>
      <c r="CP27" s="3"/>
      <c r="CQ27" s="3"/>
      <c r="CR27" s="3"/>
      <c r="CS27" s="11"/>
      <c r="CT27" s="13"/>
      <c r="CU27" s="14"/>
      <c r="CV27" s="14"/>
      <c r="CW27" s="14"/>
      <c r="CX27" s="14"/>
      <c r="CY27" s="14"/>
      <c r="CZ27" s="15"/>
      <c r="DA27" s="9"/>
      <c r="DB27" s="10"/>
      <c r="DC27" s="3"/>
      <c r="DD27" s="3"/>
      <c r="DE27" s="3"/>
      <c r="DF27" s="3"/>
      <c r="DG27" s="3"/>
      <c r="DH27" s="11"/>
      <c r="DI27" s="10"/>
      <c r="DJ27" s="3"/>
      <c r="DK27" s="3"/>
      <c r="DL27" s="3"/>
      <c r="DM27" s="3"/>
      <c r="DN27" s="11"/>
      <c r="DO27" s="12"/>
      <c r="DR27" s="9"/>
      <c r="DS27" s="10"/>
      <c r="DT27" s="3"/>
      <c r="DU27" s="3"/>
      <c r="DV27" s="3"/>
      <c r="DW27" s="11"/>
      <c r="DX27" s="10"/>
      <c r="DY27" s="3"/>
      <c r="DZ27" s="3"/>
      <c r="EA27" s="3"/>
      <c r="EB27" s="3"/>
      <c r="EC27" s="11"/>
      <c r="EE27" s="10"/>
      <c r="EF27" s="16"/>
      <c r="EG27" s="17"/>
      <c r="EH27" s="17"/>
      <c r="EI27" s="17"/>
      <c r="EJ27" s="18"/>
      <c r="EK27" s="10"/>
      <c r="EL27" s="3"/>
      <c r="EM27" s="11"/>
      <c r="EN27" s="11"/>
      <c r="EO27" s="10"/>
      <c r="EP27" s="3"/>
      <c r="EQ27" s="11"/>
      <c r="ER27" s="11"/>
      <c r="ET27" s="12"/>
      <c r="EU27" s="3"/>
      <c r="EV27" s="3"/>
      <c r="EW27" s="3"/>
      <c r="EX27" s="3"/>
      <c r="EY27" s="3"/>
      <c r="EZ27" s="10"/>
      <c r="FA27" s="3"/>
      <c r="FB27" s="3"/>
      <c r="FC27" s="11"/>
    </row>
    <row r="28" spans="1:159" ht="13.05" hidden="1" customHeight="1" thickBot="1" x14ac:dyDescent="0.3">
      <c r="A28" s="9"/>
      <c r="B28" s="10"/>
      <c r="C28" s="3"/>
      <c r="D28" s="3"/>
      <c r="E28" s="11"/>
      <c r="F28" s="10"/>
      <c r="G28" s="3"/>
      <c r="H28" s="3"/>
      <c r="I28" s="3"/>
      <c r="J28" s="3"/>
      <c r="K28" s="11"/>
      <c r="L28" s="10"/>
      <c r="M28" s="3"/>
      <c r="N28" s="3"/>
      <c r="O28" s="3"/>
      <c r="P28" s="3"/>
      <c r="Q28" s="11"/>
      <c r="S28" s="9"/>
      <c r="T28" s="3"/>
      <c r="U28" s="3"/>
      <c r="V28" s="3"/>
      <c r="W28" s="3"/>
      <c r="X28" s="3"/>
      <c r="Y28" s="11"/>
      <c r="Z28" s="10"/>
      <c r="AA28" s="3"/>
      <c r="AB28" s="3"/>
      <c r="AC28" s="3"/>
      <c r="AD28" s="3"/>
      <c r="AE28" s="11"/>
      <c r="AF28" s="10"/>
      <c r="AG28" s="3"/>
      <c r="AH28" s="3"/>
      <c r="AI28" s="3"/>
      <c r="AJ28" s="3"/>
      <c r="AK28" s="11"/>
      <c r="AL28" s="10"/>
      <c r="AM28" s="3"/>
      <c r="AN28" s="3"/>
      <c r="AO28" s="3"/>
      <c r="AP28" s="3"/>
      <c r="AQ28" s="11"/>
      <c r="AR28" s="9"/>
      <c r="AS28" s="10"/>
      <c r="AT28" s="3"/>
      <c r="AU28" s="3"/>
      <c r="AV28" s="3"/>
      <c r="AW28" s="3"/>
      <c r="AX28" s="11"/>
      <c r="AY28" s="10"/>
      <c r="AZ28" s="3"/>
      <c r="BA28" s="3"/>
      <c r="BB28" s="3"/>
      <c r="BC28" s="3"/>
      <c r="BD28" s="11"/>
      <c r="BH28" s="9"/>
      <c r="BI28" s="10"/>
      <c r="BJ28" s="3"/>
      <c r="BK28" s="3"/>
      <c r="BL28" s="3"/>
      <c r="BM28" s="11"/>
      <c r="BN28" s="10"/>
      <c r="BO28" s="3"/>
      <c r="BP28" s="3"/>
      <c r="BQ28" s="10"/>
      <c r="BR28" s="3"/>
      <c r="BS28" s="3"/>
      <c r="BT28" s="3"/>
      <c r="BU28" s="3"/>
      <c r="BV28" s="3"/>
      <c r="BW28" s="11"/>
      <c r="BX28" s="10"/>
      <c r="BY28" s="3"/>
      <c r="BZ28" s="3"/>
      <c r="CA28" s="3"/>
      <c r="CB28" s="3"/>
      <c r="CC28" s="3"/>
      <c r="CD28" s="11"/>
      <c r="CE28" s="10"/>
      <c r="CF28" s="3"/>
      <c r="CG28" s="3"/>
      <c r="CH28" s="3"/>
      <c r="CI28" s="3"/>
      <c r="CJ28" s="3"/>
      <c r="CK28" s="11"/>
      <c r="CL28" s="9"/>
      <c r="CM28" s="10"/>
      <c r="CN28" s="3"/>
      <c r="CO28" s="3"/>
      <c r="CP28" s="3"/>
      <c r="CQ28" s="3"/>
      <c r="CR28" s="3"/>
      <c r="CS28" s="11"/>
      <c r="CT28" s="13"/>
      <c r="CU28" s="14"/>
      <c r="CV28" s="14"/>
      <c r="CW28" s="14"/>
      <c r="CX28" s="14"/>
      <c r="CY28" s="14"/>
      <c r="CZ28" s="15"/>
      <c r="DA28" s="9"/>
      <c r="DB28" s="10"/>
      <c r="DC28" s="3"/>
      <c r="DD28" s="3"/>
      <c r="DE28" s="3"/>
      <c r="DF28" s="3"/>
      <c r="DG28" s="3"/>
      <c r="DH28" s="11"/>
      <c r="DI28" s="10"/>
      <c r="DJ28" s="3"/>
      <c r="DK28" s="3"/>
      <c r="DL28" s="3"/>
      <c r="DM28" s="3"/>
      <c r="DN28" s="11"/>
      <c r="DO28" s="12"/>
      <c r="DR28" s="9"/>
      <c r="DS28" s="10"/>
      <c r="DT28" s="3"/>
      <c r="DU28" s="3"/>
      <c r="DV28" s="3"/>
      <c r="DW28" s="11"/>
      <c r="DX28" s="10"/>
      <c r="DY28" s="3"/>
      <c r="DZ28" s="3"/>
      <c r="EA28" s="3"/>
      <c r="EB28" s="3"/>
      <c r="EC28" s="11"/>
      <c r="EE28" s="10"/>
      <c r="EF28" s="16"/>
      <c r="EG28" s="17"/>
      <c r="EH28" s="17"/>
      <c r="EI28" s="17"/>
      <c r="EJ28" s="18"/>
      <c r="EK28" s="10"/>
      <c r="EL28" s="3"/>
      <c r="EM28" s="11"/>
      <c r="EN28" s="11"/>
      <c r="EO28" s="10"/>
      <c r="EP28" s="3"/>
      <c r="EQ28" s="11"/>
      <c r="ER28" s="11"/>
      <c r="ET28" s="12"/>
      <c r="EU28" s="3"/>
      <c r="EV28" s="3"/>
      <c r="EW28" s="3"/>
      <c r="EX28" s="3"/>
      <c r="EY28" s="3"/>
      <c r="EZ28" s="10"/>
      <c r="FA28" s="3"/>
      <c r="FB28" s="3"/>
      <c r="FC28" s="11"/>
    </row>
    <row r="29" spans="1:159" ht="13.05" hidden="1" customHeight="1" thickBot="1" x14ac:dyDescent="0.3">
      <c r="A29" s="9"/>
      <c r="B29" s="10"/>
      <c r="C29" s="3"/>
      <c r="D29" s="3"/>
      <c r="E29" s="11"/>
      <c r="F29" s="10"/>
      <c r="G29" s="3"/>
      <c r="H29" s="3"/>
      <c r="I29" s="3"/>
      <c r="J29" s="3"/>
      <c r="K29" s="11"/>
      <c r="L29" s="10"/>
      <c r="M29" s="3"/>
      <c r="N29" s="3"/>
      <c r="O29" s="3"/>
      <c r="P29" s="3"/>
      <c r="Q29" s="11"/>
      <c r="S29" s="9"/>
      <c r="T29" s="3"/>
      <c r="U29" s="3"/>
      <c r="V29" s="3"/>
      <c r="W29" s="3"/>
      <c r="X29" s="3"/>
      <c r="Y29" s="11"/>
      <c r="Z29" s="10"/>
      <c r="AA29" s="3"/>
      <c r="AB29" s="3"/>
      <c r="AC29" s="3"/>
      <c r="AD29" s="3"/>
      <c r="AE29" s="11"/>
      <c r="AF29" s="10"/>
      <c r="AG29" s="3"/>
      <c r="AH29" s="3"/>
      <c r="AI29" s="3"/>
      <c r="AJ29" s="3"/>
      <c r="AK29" s="11"/>
      <c r="AL29" s="10"/>
      <c r="AM29" s="3"/>
      <c r="AN29" s="3"/>
      <c r="AO29" s="3"/>
      <c r="AP29" s="3"/>
      <c r="AQ29" s="11"/>
      <c r="AR29" s="9"/>
      <c r="AS29" s="10"/>
      <c r="AT29" s="3"/>
      <c r="AU29" s="3"/>
      <c r="AV29" s="3"/>
      <c r="AW29" s="3"/>
      <c r="AX29" s="11"/>
      <c r="AY29" s="10"/>
      <c r="AZ29" s="3"/>
      <c r="BA29" s="3"/>
      <c r="BB29" s="3"/>
      <c r="BC29" s="3"/>
      <c r="BD29" s="11"/>
      <c r="BH29" s="9"/>
      <c r="BI29" s="10"/>
      <c r="BJ29" s="3"/>
      <c r="BK29" s="3"/>
      <c r="BL29" s="3"/>
      <c r="BM29" s="11"/>
      <c r="BN29" s="10"/>
      <c r="BO29" s="3"/>
      <c r="BP29" s="3"/>
      <c r="BQ29" s="10"/>
      <c r="BR29" s="3"/>
      <c r="BS29" s="3"/>
      <c r="BT29" s="3"/>
      <c r="BU29" s="3"/>
      <c r="BV29" s="3"/>
      <c r="BW29" s="11"/>
      <c r="BX29" s="10"/>
      <c r="BY29" s="3"/>
      <c r="BZ29" s="3"/>
      <c r="CA29" s="3"/>
      <c r="CB29" s="3"/>
      <c r="CC29" s="3"/>
      <c r="CD29" s="11"/>
      <c r="CE29" s="10"/>
      <c r="CF29" s="3"/>
      <c r="CG29" s="3"/>
      <c r="CH29" s="3"/>
      <c r="CI29" s="3"/>
      <c r="CJ29" s="3"/>
      <c r="CK29" s="11"/>
      <c r="CL29" s="9"/>
      <c r="CM29" s="10"/>
      <c r="CN29" s="3"/>
      <c r="CO29" s="3"/>
      <c r="CP29" s="3"/>
      <c r="CQ29" s="3"/>
      <c r="CR29" s="3"/>
      <c r="CS29" s="11"/>
      <c r="CT29" s="13" t="s">
        <v>49</v>
      </c>
      <c r="CU29" s="14"/>
      <c r="CV29" s="14"/>
      <c r="CW29" s="14"/>
      <c r="CX29" s="14"/>
      <c r="CY29" s="14"/>
      <c r="CZ29" s="15"/>
      <c r="DA29" s="9"/>
      <c r="DB29" s="10"/>
      <c r="DC29" s="3"/>
      <c r="DD29" s="3"/>
      <c r="DE29" s="3"/>
      <c r="DF29" s="3"/>
      <c r="DG29" s="3"/>
      <c r="DH29" s="11"/>
      <c r="DI29" s="10"/>
      <c r="DJ29" s="3"/>
      <c r="DK29" s="3"/>
      <c r="DL29" s="3"/>
      <c r="DM29" s="3"/>
      <c r="DN29" s="11"/>
      <c r="DO29" s="12"/>
      <c r="DR29" s="9"/>
      <c r="DS29" s="10"/>
      <c r="DT29" s="3"/>
      <c r="DU29" s="3"/>
      <c r="DV29" s="3"/>
      <c r="DW29" s="11"/>
      <c r="DX29" s="10" t="s">
        <v>41</v>
      </c>
      <c r="DY29" s="3"/>
      <c r="DZ29" s="3"/>
      <c r="EA29" s="3"/>
      <c r="EB29" s="3"/>
      <c r="EC29" s="11"/>
      <c r="EE29" s="10"/>
      <c r="EF29" s="16"/>
      <c r="EG29" s="17"/>
      <c r="EH29" s="17"/>
      <c r="EI29" s="17"/>
      <c r="EJ29" s="18"/>
      <c r="EK29" s="10" t="s">
        <v>41</v>
      </c>
      <c r="EL29" s="3"/>
      <c r="EM29" s="11"/>
      <c r="EN29" s="11"/>
      <c r="EO29" s="10" t="s">
        <v>41</v>
      </c>
      <c r="EP29" s="3"/>
      <c r="EQ29" s="11"/>
      <c r="ER29" s="11"/>
      <c r="ET29" s="12"/>
      <c r="EU29" s="3"/>
      <c r="EV29" s="3"/>
      <c r="EW29" s="3"/>
      <c r="EX29" s="3"/>
      <c r="EY29" s="3"/>
      <c r="EZ29" s="10"/>
      <c r="FA29" s="3"/>
      <c r="FB29" s="3"/>
      <c r="FC29" s="11"/>
    </row>
    <row r="30" spans="1:159" ht="12.6" customHeight="1" x14ac:dyDescent="0.3">
      <c r="A30" s="9" t="s">
        <v>1</v>
      </c>
      <c r="B30" s="19"/>
      <c r="C30" s="139" t="s">
        <v>61</v>
      </c>
      <c r="D30" s="140"/>
      <c r="E30" s="159"/>
      <c r="F30" s="19"/>
      <c r="G30" s="160" t="s">
        <v>57</v>
      </c>
      <c r="H30" s="139" t="s">
        <v>61</v>
      </c>
      <c r="I30" s="140"/>
      <c r="J30" s="141"/>
      <c r="K30" s="11"/>
      <c r="L30" s="19"/>
      <c r="M30" s="20"/>
      <c r="N30" s="139" t="s">
        <v>61</v>
      </c>
      <c r="O30" s="140"/>
      <c r="P30" s="141"/>
      <c r="Q30" s="11" t="s">
        <v>55</v>
      </c>
      <c r="S30" s="9" t="s">
        <v>1</v>
      </c>
      <c r="T30" s="21"/>
      <c r="U30" s="20"/>
      <c r="V30" s="139" t="s">
        <v>61</v>
      </c>
      <c r="W30" s="140"/>
      <c r="X30" s="141"/>
      <c r="Y30" s="11" t="s">
        <v>55</v>
      </c>
      <c r="Z30" s="19"/>
      <c r="AA30" s="20"/>
      <c r="AB30" s="139" t="s">
        <v>61</v>
      </c>
      <c r="AC30" s="140"/>
      <c r="AD30" s="141"/>
      <c r="AE30" s="22" t="s">
        <v>55</v>
      </c>
      <c r="AF30" s="19"/>
      <c r="AG30" s="20"/>
      <c r="AH30" s="139" t="s">
        <v>61</v>
      </c>
      <c r="AI30" s="140"/>
      <c r="AJ30" s="141"/>
      <c r="AK30" s="22"/>
      <c r="AL30" s="19"/>
      <c r="AM30" s="20"/>
      <c r="AN30" s="139" t="s">
        <v>61</v>
      </c>
      <c r="AO30" s="140"/>
      <c r="AP30" s="141"/>
      <c r="AQ30" s="22"/>
      <c r="AR30" s="9" t="s">
        <v>1</v>
      </c>
      <c r="AS30" s="23"/>
      <c r="AT30" s="24"/>
      <c r="AU30" s="150" t="s">
        <v>61</v>
      </c>
      <c r="AV30" s="151"/>
      <c r="AW30" s="152"/>
      <c r="AX30" s="25"/>
      <c r="AY30" s="10"/>
      <c r="AZ30" s="3"/>
      <c r="BA30" s="139" t="s">
        <v>61</v>
      </c>
      <c r="BB30" s="140"/>
      <c r="BC30" s="141"/>
      <c r="BD30" s="11"/>
      <c r="BH30" s="9" t="s">
        <v>1</v>
      </c>
      <c r="BI30" s="19"/>
      <c r="BJ30" s="139" t="s">
        <v>61</v>
      </c>
      <c r="BK30" s="140"/>
      <c r="BL30" s="141"/>
      <c r="BM30" s="11"/>
      <c r="BN30" s="19"/>
      <c r="BO30" s="20"/>
      <c r="BP30" s="3"/>
      <c r="BQ30" s="19"/>
      <c r="BR30" s="20"/>
      <c r="BS30" s="139" t="s">
        <v>61</v>
      </c>
      <c r="BT30" s="140"/>
      <c r="BU30" s="140"/>
      <c r="BV30" s="141"/>
      <c r="BW30" s="11"/>
      <c r="BX30" s="19"/>
      <c r="BY30" s="20"/>
      <c r="BZ30" s="139" t="s">
        <v>61</v>
      </c>
      <c r="CA30" s="140"/>
      <c r="CB30" s="140"/>
      <c r="CC30" s="141"/>
      <c r="CD30" s="11"/>
      <c r="CE30" s="19"/>
      <c r="CF30" s="20"/>
      <c r="CG30" s="139" t="s">
        <v>61</v>
      </c>
      <c r="CH30" s="140"/>
      <c r="CI30" s="140"/>
      <c r="CJ30" s="141"/>
      <c r="CK30" s="11"/>
      <c r="CL30" s="9" t="s">
        <v>1</v>
      </c>
      <c r="CM30" s="10"/>
      <c r="CN30" s="3"/>
      <c r="CO30" s="139" t="s">
        <v>61</v>
      </c>
      <c r="CP30" s="140"/>
      <c r="CQ30" s="140"/>
      <c r="CR30" s="141"/>
      <c r="CS30" s="11"/>
      <c r="CT30" s="10"/>
      <c r="CU30" s="158" t="s">
        <v>71</v>
      </c>
      <c r="CV30" s="139" t="s">
        <v>61</v>
      </c>
      <c r="CW30" s="140"/>
      <c r="CX30" s="140"/>
      <c r="CY30" s="141"/>
      <c r="CZ30" s="11"/>
      <c r="DA30" s="9" t="s">
        <v>1</v>
      </c>
      <c r="DB30" s="19"/>
      <c r="DC30" s="26" t="s">
        <v>36</v>
      </c>
      <c r="DD30" s="26" t="s">
        <v>56</v>
      </c>
      <c r="DE30" s="139" t="s">
        <v>61</v>
      </c>
      <c r="DF30" s="140"/>
      <c r="DG30" s="140"/>
      <c r="DH30" s="159"/>
      <c r="DI30" s="19"/>
      <c r="DJ30" s="20"/>
      <c r="DK30" s="139" t="s">
        <v>61</v>
      </c>
      <c r="DL30" s="140"/>
      <c r="DM30" s="141"/>
      <c r="DN30" s="11"/>
      <c r="DO30" s="12"/>
      <c r="DR30" s="9" t="s">
        <v>1</v>
      </c>
      <c r="DS30" s="19"/>
      <c r="DT30" s="139" t="s">
        <v>61</v>
      </c>
      <c r="DU30" s="140"/>
      <c r="DV30" s="140"/>
      <c r="DW30" s="159"/>
      <c r="DX30" s="27"/>
      <c r="DY30" s="28"/>
      <c r="DZ30" s="139" t="s">
        <v>61</v>
      </c>
      <c r="EA30" s="140"/>
      <c r="EB30" s="141"/>
      <c r="EC30" s="11"/>
      <c r="EE30" s="10" t="s">
        <v>44</v>
      </c>
      <c r="EF30" s="10"/>
      <c r="EG30" s="139" t="s">
        <v>61</v>
      </c>
      <c r="EH30" s="140"/>
      <c r="EI30" s="140"/>
      <c r="EJ30" s="141"/>
      <c r="EK30" s="10"/>
      <c r="EL30" s="3"/>
      <c r="EM30" s="21"/>
      <c r="EN30" s="11"/>
      <c r="EO30" s="10"/>
      <c r="EP30" s="3"/>
      <c r="EQ30" s="21"/>
      <c r="ER30" s="11"/>
      <c r="ET30" s="12" t="s">
        <v>44</v>
      </c>
      <c r="EU30" s="3"/>
      <c r="EV30" s="139" t="s">
        <v>61</v>
      </c>
      <c r="EW30" s="140"/>
      <c r="EX30" s="140"/>
      <c r="EY30" s="141"/>
      <c r="EZ30" s="10"/>
      <c r="FA30" s="139" t="s">
        <v>61</v>
      </c>
      <c r="FB30" s="140"/>
      <c r="FC30" s="159"/>
    </row>
    <row r="31" spans="1:159" ht="12.75" customHeight="1" x14ac:dyDescent="0.3">
      <c r="A31" s="9" t="s">
        <v>2</v>
      </c>
      <c r="B31" s="29" t="s">
        <v>4</v>
      </c>
      <c r="C31" s="30"/>
      <c r="D31" s="30"/>
      <c r="E31" s="31"/>
      <c r="F31" s="29" t="s">
        <v>4</v>
      </c>
      <c r="G31" s="160"/>
      <c r="H31" s="32"/>
      <c r="I31" s="26"/>
      <c r="J31" s="26"/>
      <c r="K31" s="31" t="s">
        <v>6</v>
      </c>
      <c r="L31" s="29" t="s">
        <v>4</v>
      </c>
      <c r="M31" s="26" t="s">
        <v>29</v>
      </c>
      <c r="N31" s="30"/>
      <c r="O31" s="30"/>
      <c r="P31" s="30"/>
      <c r="Q31" s="31" t="s">
        <v>6</v>
      </c>
      <c r="S31" s="9" t="s">
        <v>2</v>
      </c>
      <c r="T31" s="30" t="s">
        <v>4</v>
      </c>
      <c r="U31" s="26" t="s">
        <v>29</v>
      </c>
      <c r="V31" s="30"/>
      <c r="W31" s="30"/>
      <c r="X31" s="30"/>
      <c r="Y31" s="31" t="s">
        <v>6</v>
      </c>
      <c r="Z31" s="29" t="s">
        <v>4</v>
      </c>
      <c r="AA31" s="26" t="s">
        <v>29</v>
      </c>
      <c r="AB31" s="30"/>
      <c r="AC31" s="30"/>
      <c r="AD31" s="30"/>
      <c r="AE31" s="33" t="s">
        <v>6</v>
      </c>
      <c r="AF31" s="29" t="s">
        <v>4</v>
      </c>
      <c r="AG31" s="26" t="s">
        <v>29</v>
      </c>
      <c r="AH31" s="30"/>
      <c r="AI31" s="30"/>
      <c r="AJ31" s="30"/>
      <c r="AK31" s="33" t="s">
        <v>6</v>
      </c>
      <c r="AL31" s="29" t="s">
        <v>4</v>
      </c>
      <c r="AM31" s="26" t="s">
        <v>29</v>
      </c>
      <c r="AN31" s="131"/>
      <c r="AO31" s="131"/>
      <c r="AP31" s="131"/>
      <c r="AQ31" s="33" t="s">
        <v>6</v>
      </c>
      <c r="AR31" s="9" t="s">
        <v>2</v>
      </c>
      <c r="AS31" s="29" t="s">
        <v>4</v>
      </c>
      <c r="AT31" s="32" t="s">
        <v>29</v>
      </c>
      <c r="AU31" s="26"/>
      <c r="AV31" s="30"/>
      <c r="AW31" s="30"/>
      <c r="AX31" s="31" t="s">
        <v>6</v>
      </c>
      <c r="AY31" s="29" t="s">
        <v>4</v>
      </c>
      <c r="AZ31" s="26" t="s">
        <v>29</v>
      </c>
      <c r="BA31" s="30"/>
      <c r="BB31" s="30"/>
      <c r="BC31" s="30"/>
      <c r="BD31" s="31" t="s">
        <v>6</v>
      </c>
      <c r="BE31" s="32"/>
      <c r="BF31" s="32"/>
      <c r="BG31" s="32"/>
      <c r="BH31" s="9" t="s">
        <v>2</v>
      </c>
      <c r="BI31" s="29" t="s">
        <v>4</v>
      </c>
      <c r="BJ31" s="32"/>
      <c r="BK31" s="26"/>
      <c r="BL31" s="30"/>
      <c r="BM31" s="153" t="s">
        <v>60</v>
      </c>
      <c r="BN31" s="29" t="s">
        <v>4</v>
      </c>
      <c r="BO31" s="26" t="s">
        <v>50</v>
      </c>
      <c r="BP31" s="32" t="s">
        <v>27</v>
      </c>
      <c r="BQ31" s="29" t="s">
        <v>4</v>
      </c>
      <c r="BR31" s="26" t="s">
        <v>29</v>
      </c>
      <c r="BS31" s="30"/>
      <c r="BT31" s="30"/>
      <c r="BU31" s="30"/>
      <c r="BV31" s="30"/>
      <c r="BW31" s="132" t="s">
        <v>6</v>
      </c>
      <c r="BX31" s="29" t="s">
        <v>4</v>
      </c>
      <c r="BY31" s="26" t="s">
        <v>29</v>
      </c>
      <c r="BZ31" s="131"/>
      <c r="CA31" s="131"/>
      <c r="CB31" s="131"/>
      <c r="CC31" s="131"/>
      <c r="CD31" s="132" t="s">
        <v>6</v>
      </c>
      <c r="CE31" s="29" t="s">
        <v>4</v>
      </c>
      <c r="CF31" s="26" t="s">
        <v>29</v>
      </c>
      <c r="CG31" s="131"/>
      <c r="CH31" s="131"/>
      <c r="CI31" s="131"/>
      <c r="CJ31" s="131"/>
      <c r="CK31" s="132" t="s">
        <v>6</v>
      </c>
      <c r="CL31" s="9" t="s">
        <v>2</v>
      </c>
      <c r="CM31" s="29" t="s">
        <v>4</v>
      </c>
      <c r="CN31" s="26" t="s">
        <v>29</v>
      </c>
      <c r="CO31" s="26"/>
      <c r="CP31" s="30"/>
      <c r="CQ31" s="30"/>
      <c r="CR31" s="30"/>
      <c r="CS31" s="31" t="s">
        <v>6</v>
      </c>
      <c r="CT31" s="29" t="s">
        <v>4</v>
      </c>
      <c r="CU31" s="158"/>
      <c r="CV31" s="26"/>
      <c r="CW31" s="32"/>
      <c r="CX31" s="26"/>
      <c r="CY31" s="26"/>
      <c r="CZ31" s="31" t="s">
        <v>6</v>
      </c>
      <c r="DA31" s="9" t="s">
        <v>2</v>
      </c>
      <c r="DB31" s="29" t="s">
        <v>4</v>
      </c>
      <c r="DC31" s="26" t="s">
        <v>51</v>
      </c>
      <c r="DD31" s="26" t="s">
        <v>51</v>
      </c>
      <c r="DE31" s="32"/>
      <c r="DF31" s="26"/>
      <c r="DG31" s="26"/>
      <c r="DH31" s="31"/>
      <c r="DI31" s="29" t="s">
        <v>4</v>
      </c>
      <c r="DJ31" s="26" t="s">
        <v>36</v>
      </c>
      <c r="DK31" s="30"/>
      <c r="DL31" s="30"/>
      <c r="DM31" s="30"/>
      <c r="DN31" s="31" t="s">
        <v>6</v>
      </c>
      <c r="DO31" s="12"/>
      <c r="DR31" s="9" t="s">
        <v>2</v>
      </c>
      <c r="DS31" s="29" t="s">
        <v>4</v>
      </c>
      <c r="DT31" s="30"/>
      <c r="DU31" s="30"/>
      <c r="DV31" s="30"/>
      <c r="DW31" s="31"/>
      <c r="DX31" s="29" t="s">
        <v>4</v>
      </c>
      <c r="DY31" s="162" t="s">
        <v>71</v>
      </c>
      <c r="DZ31" s="32"/>
      <c r="EA31" s="26"/>
      <c r="EB31" s="26"/>
      <c r="EC31" s="31" t="s">
        <v>6</v>
      </c>
      <c r="EE31" s="10" t="s">
        <v>42</v>
      </c>
      <c r="EF31" s="34" t="s">
        <v>4</v>
      </c>
      <c r="EG31" s="26"/>
      <c r="EH31" s="26"/>
      <c r="EI31" s="26"/>
      <c r="EJ31" s="30"/>
      <c r="EK31" s="29" t="s">
        <v>4</v>
      </c>
      <c r="EL31" s="26" t="s">
        <v>69</v>
      </c>
      <c r="EM31" s="30" t="s">
        <v>27</v>
      </c>
      <c r="EN31" s="31" t="s">
        <v>6</v>
      </c>
      <c r="EO31" s="29" t="s">
        <v>4</v>
      </c>
      <c r="EP31" s="26" t="s">
        <v>69</v>
      </c>
      <c r="EQ31" s="131" t="s">
        <v>27</v>
      </c>
      <c r="ER31" s="132" t="s">
        <v>6</v>
      </c>
      <c r="ES31" s="130"/>
      <c r="ET31" s="12" t="s">
        <v>42</v>
      </c>
      <c r="EU31" s="30" t="s">
        <v>4</v>
      </c>
      <c r="EV31" s="30"/>
      <c r="EW31" s="30"/>
      <c r="EX31" s="128"/>
      <c r="EY31" s="30"/>
      <c r="EZ31" s="29" t="s">
        <v>4</v>
      </c>
      <c r="FA31" s="30"/>
      <c r="FB31" s="30"/>
      <c r="FC31" s="31"/>
    </row>
    <row r="32" spans="1:159" ht="13.05" customHeight="1" x14ac:dyDescent="0.3">
      <c r="A32" s="9" t="s">
        <v>3</v>
      </c>
      <c r="B32" s="29" t="s">
        <v>5</v>
      </c>
      <c r="C32" s="30" t="s">
        <v>62</v>
      </c>
      <c r="D32" s="30" t="s">
        <v>63</v>
      </c>
      <c r="E32" s="31" t="s">
        <v>64</v>
      </c>
      <c r="F32" s="29" t="s">
        <v>5</v>
      </c>
      <c r="G32" s="160"/>
      <c r="H32" s="32" t="s">
        <v>62</v>
      </c>
      <c r="I32" s="26" t="s">
        <v>63</v>
      </c>
      <c r="J32" s="26" t="s">
        <v>64</v>
      </c>
      <c r="K32" s="31" t="s">
        <v>7</v>
      </c>
      <c r="L32" s="29" t="s">
        <v>5</v>
      </c>
      <c r="M32" s="26" t="s">
        <v>30</v>
      </c>
      <c r="N32" s="30" t="s">
        <v>62</v>
      </c>
      <c r="O32" s="30" t="s">
        <v>63</v>
      </c>
      <c r="P32" s="30" t="s">
        <v>64</v>
      </c>
      <c r="Q32" s="31" t="s">
        <v>7</v>
      </c>
      <c r="S32" s="9" t="s">
        <v>3</v>
      </c>
      <c r="T32" s="30" t="s">
        <v>5</v>
      </c>
      <c r="U32" s="26" t="s">
        <v>30</v>
      </c>
      <c r="V32" s="30" t="s">
        <v>62</v>
      </c>
      <c r="W32" s="30" t="s">
        <v>63</v>
      </c>
      <c r="X32" s="30" t="s">
        <v>64</v>
      </c>
      <c r="Y32" s="31" t="s">
        <v>7</v>
      </c>
      <c r="Z32" s="29" t="s">
        <v>5</v>
      </c>
      <c r="AA32" s="26" t="s">
        <v>30</v>
      </c>
      <c r="AB32" s="30" t="s">
        <v>62</v>
      </c>
      <c r="AC32" s="30" t="s">
        <v>63</v>
      </c>
      <c r="AD32" s="30" t="s">
        <v>64</v>
      </c>
      <c r="AE32" s="33" t="s">
        <v>7</v>
      </c>
      <c r="AF32" s="29" t="s">
        <v>5</v>
      </c>
      <c r="AG32" s="26" t="s">
        <v>30</v>
      </c>
      <c r="AH32" s="30" t="s">
        <v>62</v>
      </c>
      <c r="AI32" s="30" t="s">
        <v>63</v>
      </c>
      <c r="AJ32" s="30" t="s">
        <v>64</v>
      </c>
      <c r="AK32" s="33" t="s">
        <v>7</v>
      </c>
      <c r="AL32" s="29" t="s">
        <v>5</v>
      </c>
      <c r="AM32" s="26" t="s">
        <v>30</v>
      </c>
      <c r="AN32" s="131" t="s">
        <v>62</v>
      </c>
      <c r="AO32" s="131" t="s">
        <v>63</v>
      </c>
      <c r="AP32" s="131" t="s">
        <v>64</v>
      </c>
      <c r="AQ32" s="33" t="s">
        <v>7</v>
      </c>
      <c r="AR32" s="9" t="s">
        <v>3</v>
      </c>
      <c r="AS32" s="29" t="s">
        <v>5</v>
      </c>
      <c r="AT32" s="32" t="s">
        <v>30</v>
      </c>
      <c r="AU32" s="26" t="s">
        <v>62</v>
      </c>
      <c r="AV32" s="30" t="s">
        <v>63</v>
      </c>
      <c r="AW32" s="30" t="s">
        <v>64</v>
      </c>
      <c r="AX32" s="31" t="s">
        <v>7</v>
      </c>
      <c r="AY32" s="29" t="s">
        <v>5</v>
      </c>
      <c r="AZ32" s="26" t="s">
        <v>30</v>
      </c>
      <c r="BA32" s="30" t="s">
        <v>62</v>
      </c>
      <c r="BB32" s="30" t="s">
        <v>63</v>
      </c>
      <c r="BC32" s="30" t="s">
        <v>64</v>
      </c>
      <c r="BD32" s="31" t="s">
        <v>7</v>
      </c>
      <c r="BE32" s="32"/>
      <c r="BF32" s="32"/>
      <c r="BG32" s="32"/>
      <c r="BH32" s="9" t="s">
        <v>3</v>
      </c>
      <c r="BI32" s="29" t="s">
        <v>5</v>
      </c>
      <c r="BJ32" s="32" t="s">
        <v>62</v>
      </c>
      <c r="BK32" s="26" t="s">
        <v>63</v>
      </c>
      <c r="BL32" s="30" t="s">
        <v>64</v>
      </c>
      <c r="BM32" s="153"/>
      <c r="BN32" s="29" t="s">
        <v>5</v>
      </c>
      <c r="BO32" s="26"/>
      <c r="BP32" s="32" t="s">
        <v>28</v>
      </c>
      <c r="BQ32" s="29" t="s">
        <v>5</v>
      </c>
      <c r="BR32" s="26" t="s">
        <v>30</v>
      </c>
      <c r="BS32" s="30" t="s">
        <v>62</v>
      </c>
      <c r="BT32" s="30" t="s">
        <v>63</v>
      </c>
      <c r="BU32" s="30" t="s">
        <v>65</v>
      </c>
      <c r="BV32" s="30" t="s">
        <v>64</v>
      </c>
      <c r="BW32" s="132" t="s">
        <v>7</v>
      </c>
      <c r="BX32" s="29" t="s">
        <v>5</v>
      </c>
      <c r="BY32" s="26" t="s">
        <v>30</v>
      </c>
      <c r="BZ32" s="131" t="s">
        <v>62</v>
      </c>
      <c r="CA32" s="131" t="s">
        <v>63</v>
      </c>
      <c r="CB32" s="131" t="s">
        <v>65</v>
      </c>
      <c r="CC32" s="131" t="s">
        <v>64</v>
      </c>
      <c r="CD32" s="132" t="s">
        <v>7</v>
      </c>
      <c r="CE32" s="29" t="s">
        <v>5</v>
      </c>
      <c r="CF32" s="26" t="s">
        <v>30</v>
      </c>
      <c r="CG32" s="131" t="s">
        <v>62</v>
      </c>
      <c r="CH32" s="131" t="s">
        <v>63</v>
      </c>
      <c r="CI32" s="131" t="s">
        <v>65</v>
      </c>
      <c r="CJ32" s="131" t="s">
        <v>64</v>
      </c>
      <c r="CK32" s="132" t="s">
        <v>7</v>
      </c>
      <c r="CL32" s="9" t="s">
        <v>3</v>
      </c>
      <c r="CM32" s="29" t="s">
        <v>5</v>
      </c>
      <c r="CN32" s="26" t="s">
        <v>30</v>
      </c>
      <c r="CO32" s="26" t="s">
        <v>62</v>
      </c>
      <c r="CP32" s="30" t="s">
        <v>63</v>
      </c>
      <c r="CQ32" s="30" t="s">
        <v>65</v>
      </c>
      <c r="CR32" s="30" t="s">
        <v>64</v>
      </c>
      <c r="CS32" s="31" t="s">
        <v>7</v>
      </c>
      <c r="CT32" s="29" t="s">
        <v>5</v>
      </c>
      <c r="CU32" s="158"/>
      <c r="CV32" s="26" t="s">
        <v>62</v>
      </c>
      <c r="CW32" s="32" t="s">
        <v>63</v>
      </c>
      <c r="CX32" s="26" t="s">
        <v>65</v>
      </c>
      <c r="CY32" s="26" t="s">
        <v>64</v>
      </c>
      <c r="CZ32" s="31" t="s">
        <v>7</v>
      </c>
      <c r="DA32" s="9" t="s">
        <v>3</v>
      </c>
      <c r="DB32" s="29" t="s">
        <v>5</v>
      </c>
      <c r="DC32" s="26" t="s">
        <v>52</v>
      </c>
      <c r="DD32" s="26" t="s">
        <v>52</v>
      </c>
      <c r="DE32" s="32" t="s">
        <v>62</v>
      </c>
      <c r="DF32" s="26" t="s">
        <v>63</v>
      </c>
      <c r="DG32" s="26" t="s">
        <v>65</v>
      </c>
      <c r="DH32" s="31" t="s">
        <v>64</v>
      </c>
      <c r="DI32" s="29" t="s">
        <v>5</v>
      </c>
      <c r="DJ32" s="26" t="s">
        <v>37</v>
      </c>
      <c r="DK32" s="30" t="s">
        <v>62</v>
      </c>
      <c r="DL32" s="30" t="s">
        <v>63</v>
      </c>
      <c r="DM32" s="30" t="s">
        <v>64</v>
      </c>
      <c r="DN32" s="31" t="s">
        <v>7</v>
      </c>
      <c r="DO32" s="12"/>
      <c r="DR32" s="9" t="s">
        <v>3</v>
      </c>
      <c r="DS32" s="29" t="s">
        <v>5</v>
      </c>
      <c r="DT32" s="30" t="s">
        <v>62</v>
      </c>
      <c r="DU32" s="30" t="s">
        <v>63</v>
      </c>
      <c r="DV32" s="30" t="s">
        <v>65</v>
      </c>
      <c r="DW32" s="31" t="s">
        <v>64</v>
      </c>
      <c r="DX32" s="29" t="s">
        <v>5</v>
      </c>
      <c r="DY32" s="162"/>
      <c r="DZ32" s="32" t="s">
        <v>62</v>
      </c>
      <c r="EA32" s="26" t="s">
        <v>63</v>
      </c>
      <c r="EB32" s="26" t="s">
        <v>64</v>
      </c>
      <c r="EC32" s="31" t="s">
        <v>7</v>
      </c>
      <c r="EE32" s="10" t="s">
        <v>43</v>
      </c>
      <c r="EF32" s="34" t="s">
        <v>5</v>
      </c>
      <c r="EG32" s="26" t="s">
        <v>62</v>
      </c>
      <c r="EH32" s="26" t="s">
        <v>63</v>
      </c>
      <c r="EI32" s="26" t="s">
        <v>65</v>
      </c>
      <c r="EJ32" s="30" t="s">
        <v>64</v>
      </c>
      <c r="EK32" s="29" t="s">
        <v>5</v>
      </c>
      <c r="EL32" s="26"/>
      <c r="EM32" s="30" t="s">
        <v>28</v>
      </c>
      <c r="EN32" s="31" t="s">
        <v>7</v>
      </c>
      <c r="EO32" s="29" t="s">
        <v>5</v>
      </c>
      <c r="EP32" s="26"/>
      <c r="EQ32" s="131" t="s">
        <v>28</v>
      </c>
      <c r="ER32" s="132" t="s">
        <v>7</v>
      </c>
      <c r="ES32" s="130"/>
      <c r="ET32" s="12" t="s">
        <v>43</v>
      </c>
      <c r="EU32" s="30" t="s">
        <v>5</v>
      </c>
      <c r="EV32" s="30" t="s">
        <v>62</v>
      </c>
      <c r="EW32" s="30" t="s">
        <v>63</v>
      </c>
      <c r="EX32" s="128" t="s">
        <v>65</v>
      </c>
      <c r="EY32" s="30" t="s">
        <v>64</v>
      </c>
      <c r="EZ32" s="29" t="s">
        <v>5</v>
      </c>
      <c r="FA32" s="30" t="s">
        <v>62</v>
      </c>
      <c r="FB32" s="30" t="s">
        <v>63</v>
      </c>
      <c r="FC32" s="31" t="s">
        <v>64</v>
      </c>
    </row>
    <row r="33" spans="1:159" ht="13.05" customHeight="1" x14ac:dyDescent="0.3">
      <c r="A33" s="9"/>
      <c r="B33" s="29"/>
      <c r="C33" s="30"/>
      <c r="D33" s="30"/>
      <c r="E33" s="31"/>
      <c r="F33" s="29"/>
      <c r="G33" s="160"/>
      <c r="H33" s="35"/>
      <c r="I33" s="36"/>
      <c r="J33" s="36"/>
      <c r="K33" s="31" t="s">
        <v>8</v>
      </c>
      <c r="L33" s="29"/>
      <c r="M33" s="26"/>
      <c r="N33" s="30"/>
      <c r="O33" s="30"/>
      <c r="P33" s="30"/>
      <c r="Q33" s="31" t="s">
        <v>8</v>
      </c>
      <c r="S33" s="9"/>
      <c r="T33" s="30"/>
      <c r="U33" s="26"/>
      <c r="V33" s="26"/>
      <c r="W33" s="26"/>
      <c r="X33" s="26"/>
      <c r="Y33" s="31" t="s">
        <v>8</v>
      </c>
      <c r="Z33" s="29"/>
      <c r="AA33" s="26"/>
      <c r="AB33" s="30"/>
      <c r="AC33" s="30"/>
      <c r="AD33" s="30"/>
      <c r="AE33" s="33" t="s">
        <v>8</v>
      </c>
      <c r="AF33" s="29"/>
      <c r="AG33" s="26"/>
      <c r="AH33" s="26"/>
      <c r="AI33" s="26"/>
      <c r="AJ33" s="26"/>
      <c r="AK33" s="33" t="s">
        <v>8</v>
      </c>
      <c r="AL33" s="29"/>
      <c r="AM33" s="26"/>
      <c r="AN33" s="26"/>
      <c r="AO33" s="26"/>
      <c r="AP33" s="26"/>
      <c r="AQ33" s="33" t="s">
        <v>8</v>
      </c>
      <c r="AR33" s="9"/>
      <c r="AS33" s="29"/>
      <c r="AT33" s="32"/>
      <c r="AU33" s="26"/>
      <c r="AV33" s="32"/>
      <c r="AW33" s="26"/>
      <c r="AX33" s="31" t="s">
        <v>8</v>
      </c>
      <c r="AY33" s="29"/>
      <c r="AZ33" s="26"/>
      <c r="BA33" s="26"/>
      <c r="BB33" s="26"/>
      <c r="BC33" s="26"/>
      <c r="BD33" s="31"/>
      <c r="BE33" s="32"/>
      <c r="BF33" s="32"/>
      <c r="BG33" s="32"/>
      <c r="BH33" s="9"/>
      <c r="BI33" s="29"/>
      <c r="BJ33" s="32"/>
      <c r="BK33" s="26"/>
      <c r="BL33" s="32"/>
      <c r="BM33" s="153"/>
      <c r="BN33" s="29"/>
      <c r="BO33" s="26"/>
      <c r="BP33" s="32"/>
      <c r="BQ33" s="29"/>
      <c r="BR33" s="26"/>
      <c r="BS33" s="30"/>
      <c r="BT33" s="30"/>
      <c r="BU33" s="30"/>
      <c r="BV33" s="30"/>
      <c r="BW33" s="132" t="s">
        <v>8</v>
      </c>
      <c r="BX33" s="29"/>
      <c r="BY33" s="26"/>
      <c r="BZ33" s="131"/>
      <c r="CA33" s="131"/>
      <c r="CB33" s="131"/>
      <c r="CC33" s="131"/>
      <c r="CD33" s="132" t="s">
        <v>8</v>
      </c>
      <c r="CE33" s="29"/>
      <c r="CF33" s="26"/>
      <c r="CG33" s="131"/>
      <c r="CH33" s="131"/>
      <c r="CI33" s="131"/>
      <c r="CJ33" s="131"/>
      <c r="CK33" s="132" t="s">
        <v>8</v>
      </c>
      <c r="CL33" s="9"/>
      <c r="CM33" s="29"/>
      <c r="CN33" s="26"/>
      <c r="CO33" s="26"/>
      <c r="CP33" s="26"/>
      <c r="CQ33" s="26"/>
      <c r="CR33" s="26"/>
      <c r="CS33" s="31"/>
      <c r="CT33" s="29"/>
      <c r="CU33" s="158"/>
      <c r="CV33" s="36"/>
      <c r="CW33" s="35"/>
      <c r="CX33" s="26"/>
      <c r="CY33" s="36"/>
      <c r="CZ33" s="31" t="s">
        <v>8</v>
      </c>
      <c r="DA33" s="9"/>
      <c r="DB33" s="29"/>
      <c r="DC33" s="30"/>
      <c r="DD33" s="26"/>
      <c r="DE33" s="32"/>
      <c r="DF33" s="26"/>
      <c r="DG33" s="26"/>
      <c r="DH33" s="31"/>
      <c r="DI33" s="29"/>
      <c r="DJ33" s="26"/>
      <c r="DK33" s="30"/>
      <c r="DL33" s="30"/>
      <c r="DM33" s="30"/>
      <c r="DN33" s="31" t="s">
        <v>8</v>
      </c>
      <c r="DO33" s="12"/>
      <c r="DR33" s="9"/>
      <c r="DS33" s="29"/>
      <c r="DT33" s="26"/>
      <c r="DU33" s="26"/>
      <c r="DV33" s="26"/>
      <c r="DW33" s="33"/>
      <c r="DX33" s="29"/>
      <c r="DY33" s="162"/>
      <c r="DZ33" s="35"/>
      <c r="EA33" s="36"/>
      <c r="EB33" s="36"/>
      <c r="EC33" s="31" t="s">
        <v>8</v>
      </c>
      <c r="EE33" s="10"/>
      <c r="EF33" s="34"/>
      <c r="EG33" s="26"/>
      <c r="EH33" s="26"/>
      <c r="EI33" s="26"/>
      <c r="EJ33" s="31"/>
      <c r="EK33" s="29"/>
      <c r="EL33" s="26"/>
      <c r="EM33" s="30" t="s">
        <v>74</v>
      </c>
      <c r="EN33" s="31"/>
      <c r="EO33" s="29"/>
      <c r="EP33" s="26"/>
      <c r="EQ33" s="131" t="s">
        <v>74</v>
      </c>
      <c r="ER33" s="132"/>
      <c r="ES33" s="130"/>
      <c r="ET33" s="12"/>
      <c r="EU33" s="30"/>
      <c r="EV33" s="26"/>
      <c r="EW33" s="26"/>
      <c r="EX33" s="26"/>
      <c r="EY33" s="26"/>
      <c r="EZ33" s="29"/>
      <c r="FA33" s="26"/>
      <c r="FB33" s="26"/>
      <c r="FC33" s="33"/>
    </row>
    <row r="34" spans="1:159" ht="13.05" customHeight="1" thickBot="1" x14ac:dyDescent="0.35">
      <c r="A34" s="37"/>
      <c r="B34" s="38"/>
      <c r="C34" s="39"/>
      <c r="D34" s="39"/>
      <c r="E34" s="40"/>
      <c r="F34" s="38"/>
      <c r="G34" s="161"/>
      <c r="H34" s="41"/>
      <c r="I34" s="42"/>
      <c r="J34" s="42"/>
      <c r="K34" s="43"/>
      <c r="L34" s="38"/>
      <c r="M34" s="44"/>
      <c r="N34" s="39"/>
      <c r="O34" s="39"/>
      <c r="P34" s="39"/>
      <c r="Q34" s="43"/>
      <c r="S34" s="37"/>
      <c r="T34" s="39"/>
      <c r="U34" s="44"/>
      <c r="V34" s="44"/>
      <c r="W34" s="44"/>
      <c r="X34" s="44"/>
      <c r="Y34" s="43"/>
      <c r="Z34" s="38"/>
      <c r="AA34" s="44"/>
      <c r="AB34" s="39"/>
      <c r="AC34" s="39"/>
      <c r="AD34" s="39"/>
      <c r="AE34" s="43"/>
      <c r="AF34" s="38"/>
      <c r="AG34" s="44"/>
      <c r="AH34" s="44"/>
      <c r="AI34" s="44"/>
      <c r="AJ34" s="44"/>
      <c r="AK34" s="43"/>
      <c r="AL34" s="38"/>
      <c r="AM34" s="44"/>
      <c r="AN34" s="44"/>
      <c r="AO34" s="44"/>
      <c r="AP34" s="44"/>
      <c r="AQ34" s="43"/>
      <c r="AR34" s="37"/>
      <c r="AS34" s="38"/>
      <c r="AT34" s="45"/>
      <c r="AU34" s="44"/>
      <c r="AV34" s="45"/>
      <c r="AW34" s="44"/>
      <c r="AX34" s="43"/>
      <c r="AY34" s="38"/>
      <c r="AZ34" s="46"/>
      <c r="BA34" s="46"/>
      <c r="BB34" s="46"/>
      <c r="BC34" s="44"/>
      <c r="BD34" s="40" t="s">
        <v>8</v>
      </c>
      <c r="BH34" s="37"/>
      <c r="BI34" s="38"/>
      <c r="BJ34" s="122"/>
      <c r="BK34" s="26"/>
      <c r="BL34" s="122"/>
      <c r="BM34" s="154"/>
      <c r="BN34" s="38"/>
      <c r="BO34" s="44"/>
      <c r="BP34" s="45"/>
      <c r="BQ34" s="38"/>
      <c r="BR34" s="44"/>
      <c r="BS34" s="39"/>
      <c r="BT34" s="39"/>
      <c r="BU34" s="39"/>
      <c r="BV34" s="39"/>
      <c r="BW34" s="43"/>
      <c r="BX34" s="38"/>
      <c r="BY34" s="44"/>
      <c r="BZ34" s="39"/>
      <c r="CA34" s="39"/>
      <c r="CB34" s="39"/>
      <c r="CC34" s="39"/>
      <c r="CD34" s="43"/>
      <c r="CE34" s="38"/>
      <c r="CF34" s="44"/>
      <c r="CG34" s="39"/>
      <c r="CH34" s="39"/>
      <c r="CI34" s="39"/>
      <c r="CJ34" s="39"/>
      <c r="CK34" s="43"/>
      <c r="CL34" s="37"/>
      <c r="CM34" s="38"/>
      <c r="CN34" s="46"/>
      <c r="CO34" s="46"/>
      <c r="CP34" s="46"/>
      <c r="CQ34" s="46"/>
      <c r="CR34" s="44"/>
      <c r="CS34" s="40" t="s">
        <v>8</v>
      </c>
      <c r="CT34" s="29"/>
      <c r="CU34" s="32"/>
      <c r="CV34" s="26"/>
      <c r="CW34" s="32"/>
      <c r="CX34" s="44"/>
      <c r="CY34" s="26"/>
      <c r="CZ34" s="31"/>
      <c r="DA34" s="37"/>
      <c r="DB34" s="38"/>
      <c r="DC34" s="39"/>
      <c r="DD34" s="44"/>
      <c r="DE34" s="45"/>
      <c r="DF34" s="44"/>
      <c r="DG34" s="44"/>
      <c r="DH34" s="40"/>
      <c r="DI34" s="38"/>
      <c r="DJ34" s="44"/>
      <c r="DK34" s="39"/>
      <c r="DL34" s="39"/>
      <c r="DM34" s="39"/>
      <c r="DN34" s="43"/>
      <c r="DO34" s="12"/>
      <c r="DR34" s="37"/>
      <c r="DS34" s="38"/>
      <c r="DT34" s="46"/>
      <c r="DU34" s="46"/>
      <c r="DV34" s="46"/>
      <c r="DW34" s="47"/>
      <c r="DX34" s="38"/>
      <c r="DY34" s="44"/>
      <c r="DZ34" s="41"/>
      <c r="EA34" s="42"/>
      <c r="EB34" s="42"/>
      <c r="EC34" s="40"/>
      <c r="EE34" s="48"/>
      <c r="EF34" s="34"/>
      <c r="EG34" s="44"/>
      <c r="EH34" s="44"/>
      <c r="EI34" s="44"/>
      <c r="EJ34" s="31"/>
      <c r="EK34" s="38"/>
      <c r="EL34" s="44"/>
      <c r="EM34" s="39"/>
      <c r="EN34" s="40" t="s">
        <v>8</v>
      </c>
      <c r="EO34" s="38"/>
      <c r="EP34" s="44"/>
      <c r="EQ34" s="39"/>
      <c r="ER34" s="40" t="s">
        <v>8</v>
      </c>
      <c r="ES34" s="130"/>
      <c r="ET34" s="37"/>
      <c r="EU34" s="39"/>
      <c r="EV34" s="46"/>
      <c r="EW34" s="46"/>
      <c r="EX34" s="46"/>
      <c r="EY34" s="44"/>
      <c r="EZ34" s="38"/>
      <c r="FA34" s="46"/>
      <c r="FB34" s="46"/>
      <c r="FC34" s="47"/>
    </row>
    <row r="35" spans="1:159" x14ac:dyDescent="0.3">
      <c r="A35" s="49" t="s">
        <v>9</v>
      </c>
      <c r="B35" s="50">
        <v>0</v>
      </c>
      <c r="C35" s="51">
        <v>0</v>
      </c>
      <c r="D35" s="51">
        <v>0</v>
      </c>
      <c r="E35" s="52">
        <v>0</v>
      </c>
      <c r="F35" s="50">
        <v>0</v>
      </c>
      <c r="G35" s="53">
        <v>0</v>
      </c>
      <c r="H35" s="53">
        <v>0</v>
      </c>
      <c r="I35" s="53">
        <v>0</v>
      </c>
      <c r="J35" s="53">
        <v>0</v>
      </c>
      <c r="K35" s="52">
        <v>0</v>
      </c>
      <c r="L35" s="50">
        <v>0</v>
      </c>
      <c r="M35" s="53">
        <v>0</v>
      </c>
      <c r="N35" s="53">
        <v>0</v>
      </c>
      <c r="O35" s="53">
        <v>0</v>
      </c>
      <c r="P35" s="53">
        <f t="shared" ref="P35:P54" si="0">SUM(N35:O35)</f>
        <v>0</v>
      </c>
      <c r="Q35" s="52">
        <v>0</v>
      </c>
      <c r="S35" s="49" t="s">
        <v>9</v>
      </c>
      <c r="T35" s="50">
        <v>0</v>
      </c>
      <c r="U35" s="53">
        <v>0</v>
      </c>
      <c r="V35" s="53">
        <v>0</v>
      </c>
      <c r="W35" s="53">
        <v>0</v>
      </c>
      <c r="X35" s="53">
        <v>0</v>
      </c>
      <c r="Y35" s="52">
        <v>0</v>
      </c>
      <c r="Z35" s="54">
        <v>0</v>
      </c>
      <c r="AA35" s="55">
        <v>0</v>
      </c>
      <c r="AB35" s="55">
        <v>0</v>
      </c>
      <c r="AC35" s="55">
        <v>0</v>
      </c>
      <c r="AD35" s="55">
        <v>0</v>
      </c>
      <c r="AE35" s="56">
        <v>0</v>
      </c>
      <c r="AF35" s="50">
        <v>0</v>
      </c>
      <c r="AG35" s="53">
        <v>0</v>
      </c>
      <c r="AH35" s="53">
        <v>0</v>
      </c>
      <c r="AI35" s="53">
        <v>0</v>
      </c>
      <c r="AJ35" s="53">
        <v>0</v>
      </c>
      <c r="AK35" s="52">
        <v>0</v>
      </c>
      <c r="AL35" s="50">
        <v>0</v>
      </c>
      <c r="AM35" s="53">
        <v>0</v>
      </c>
      <c r="AN35" s="53">
        <v>0</v>
      </c>
      <c r="AO35" s="53">
        <v>0</v>
      </c>
      <c r="AP35" s="53">
        <v>0</v>
      </c>
      <c r="AQ35" s="52">
        <v>0</v>
      </c>
      <c r="AR35" s="49" t="s">
        <v>9</v>
      </c>
      <c r="AS35" s="50">
        <v>0</v>
      </c>
      <c r="AT35" s="53">
        <v>0</v>
      </c>
      <c r="AU35" s="53">
        <v>0</v>
      </c>
      <c r="AV35" s="53">
        <v>0</v>
      </c>
      <c r="AW35" s="53">
        <v>0</v>
      </c>
      <c r="AX35" s="57">
        <v>0</v>
      </c>
      <c r="AY35" s="54">
        <v>0</v>
      </c>
      <c r="AZ35" s="55">
        <v>0</v>
      </c>
      <c r="BA35" s="55">
        <v>0</v>
      </c>
      <c r="BB35" s="55">
        <v>0</v>
      </c>
      <c r="BC35" s="55">
        <v>0</v>
      </c>
      <c r="BD35" s="56">
        <v>0</v>
      </c>
      <c r="BE35" s="32"/>
      <c r="BF35" s="32"/>
      <c r="BG35" s="32"/>
      <c r="BH35" s="49" t="s">
        <v>9</v>
      </c>
      <c r="BI35" s="54">
        <v>0</v>
      </c>
      <c r="BJ35" s="55">
        <v>0</v>
      </c>
      <c r="BK35" s="55">
        <v>0</v>
      </c>
      <c r="BL35" s="55">
        <v>0</v>
      </c>
      <c r="BM35" s="123">
        <v>0</v>
      </c>
      <c r="BN35" s="50">
        <v>0</v>
      </c>
      <c r="BO35" s="53">
        <v>0</v>
      </c>
      <c r="BP35" s="57">
        <v>0</v>
      </c>
      <c r="BQ35" s="50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2">
        <v>0</v>
      </c>
      <c r="BX35" s="50">
        <v>0</v>
      </c>
      <c r="BY35" s="53">
        <v>0</v>
      </c>
      <c r="BZ35" s="53">
        <v>0</v>
      </c>
      <c r="CA35" s="53">
        <v>0</v>
      </c>
      <c r="CB35" s="53">
        <v>0</v>
      </c>
      <c r="CC35" s="53">
        <v>0</v>
      </c>
      <c r="CD35" s="52">
        <v>0</v>
      </c>
      <c r="CE35" s="50">
        <v>0</v>
      </c>
      <c r="CF35" s="53">
        <v>0</v>
      </c>
      <c r="CG35" s="53">
        <v>0</v>
      </c>
      <c r="CH35" s="53">
        <v>0</v>
      </c>
      <c r="CI35" s="53">
        <v>0</v>
      </c>
      <c r="CJ35" s="53">
        <v>0</v>
      </c>
      <c r="CK35" s="52">
        <v>0</v>
      </c>
      <c r="CL35" s="49" t="s">
        <v>9</v>
      </c>
      <c r="CM35" s="54">
        <v>0</v>
      </c>
      <c r="CN35" s="55">
        <v>0</v>
      </c>
      <c r="CO35" s="55">
        <v>0</v>
      </c>
      <c r="CP35" s="55">
        <v>0</v>
      </c>
      <c r="CQ35" s="55">
        <v>0</v>
      </c>
      <c r="CR35" s="55">
        <v>0</v>
      </c>
      <c r="CS35" s="56">
        <v>0</v>
      </c>
      <c r="CT35" s="54">
        <v>0</v>
      </c>
      <c r="CU35" s="55">
        <v>0</v>
      </c>
      <c r="CV35" s="55">
        <v>0</v>
      </c>
      <c r="CW35" s="55">
        <v>0</v>
      </c>
      <c r="CX35" s="55">
        <v>0</v>
      </c>
      <c r="CY35" s="55">
        <v>0</v>
      </c>
      <c r="CZ35" s="56">
        <v>0</v>
      </c>
      <c r="DA35" s="49" t="s">
        <v>9</v>
      </c>
      <c r="DB35" s="50">
        <v>0</v>
      </c>
      <c r="DC35" s="58">
        <v>0</v>
      </c>
      <c r="DD35" s="53">
        <v>0</v>
      </c>
      <c r="DE35" s="57">
        <v>0</v>
      </c>
      <c r="DF35" s="57">
        <v>0</v>
      </c>
      <c r="DG35" s="57">
        <v>0</v>
      </c>
      <c r="DH35" s="52">
        <v>0</v>
      </c>
      <c r="DI35" s="50">
        <v>0</v>
      </c>
      <c r="DJ35" s="53">
        <v>0</v>
      </c>
      <c r="DK35" s="53">
        <v>0</v>
      </c>
      <c r="DL35" s="53">
        <v>0</v>
      </c>
      <c r="DM35" s="53">
        <v>0</v>
      </c>
      <c r="DN35" s="52">
        <v>0</v>
      </c>
      <c r="DO35" s="12"/>
      <c r="DR35" s="49" t="s">
        <v>9</v>
      </c>
      <c r="DS35" s="50">
        <v>0</v>
      </c>
      <c r="DT35" s="51">
        <v>0</v>
      </c>
      <c r="DU35" s="51">
        <v>0</v>
      </c>
      <c r="DV35" s="51">
        <v>0</v>
      </c>
      <c r="DW35" s="59">
        <v>0</v>
      </c>
      <c r="DX35" s="50">
        <v>0</v>
      </c>
      <c r="DY35" s="53">
        <v>0</v>
      </c>
      <c r="DZ35" s="53">
        <v>0</v>
      </c>
      <c r="EA35" s="53">
        <v>0</v>
      </c>
      <c r="EB35" s="53">
        <v>0</v>
      </c>
      <c r="EC35" s="52">
        <v>0</v>
      </c>
      <c r="ED35" s="2"/>
      <c r="EE35" s="60" t="s">
        <v>9</v>
      </c>
      <c r="EF35" s="54">
        <v>0</v>
      </c>
      <c r="EG35" s="55">
        <v>0</v>
      </c>
      <c r="EH35" s="55">
        <v>0</v>
      </c>
      <c r="EI35" s="55">
        <v>0</v>
      </c>
      <c r="EJ35" s="56">
        <v>0</v>
      </c>
      <c r="EK35" s="54">
        <v>0</v>
      </c>
      <c r="EL35" s="61">
        <v>0</v>
      </c>
      <c r="EM35" s="55">
        <v>0</v>
      </c>
      <c r="EN35" s="56">
        <v>0</v>
      </c>
      <c r="EO35" s="54">
        <v>0</v>
      </c>
      <c r="EP35" s="61">
        <v>0</v>
      </c>
      <c r="EQ35" s="55">
        <v>0</v>
      </c>
      <c r="ER35" s="56">
        <v>0</v>
      </c>
      <c r="ES35" s="130"/>
      <c r="ET35" s="62" t="s">
        <v>9</v>
      </c>
      <c r="EU35" s="51">
        <v>0</v>
      </c>
      <c r="EV35" s="53">
        <v>0</v>
      </c>
      <c r="EW35" s="53">
        <v>0</v>
      </c>
      <c r="EX35" s="53">
        <v>0</v>
      </c>
      <c r="EY35" s="53">
        <v>0</v>
      </c>
      <c r="EZ35" s="54">
        <v>0</v>
      </c>
      <c r="FA35" s="55">
        <v>0</v>
      </c>
      <c r="FB35" s="55">
        <v>0</v>
      </c>
      <c r="FC35" s="56">
        <v>0</v>
      </c>
    </row>
    <row r="36" spans="1:159" x14ac:dyDescent="0.3">
      <c r="A36" s="63" t="s">
        <v>31</v>
      </c>
      <c r="B36" s="64">
        <v>0</v>
      </c>
      <c r="C36" s="65">
        <v>0</v>
      </c>
      <c r="D36" s="65">
        <v>0</v>
      </c>
      <c r="E36" s="66">
        <v>0</v>
      </c>
      <c r="F36" s="64">
        <v>0</v>
      </c>
      <c r="G36" s="67">
        <v>0</v>
      </c>
      <c r="H36" s="67">
        <v>0</v>
      </c>
      <c r="I36" s="67">
        <v>0</v>
      </c>
      <c r="J36" s="67">
        <v>0</v>
      </c>
      <c r="K36" s="66">
        <v>0</v>
      </c>
      <c r="L36" s="64">
        <v>0</v>
      </c>
      <c r="M36" s="67">
        <v>0</v>
      </c>
      <c r="N36" s="67">
        <v>0</v>
      </c>
      <c r="O36" s="67">
        <v>0</v>
      </c>
      <c r="P36" s="67">
        <f t="shared" si="0"/>
        <v>0</v>
      </c>
      <c r="Q36" s="66">
        <v>0</v>
      </c>
      <c r="R36" s="2"/>
      <c r="S36" s="63" t="s">
        <v>31</v>
      </c>
      <c r="T36" s="64">
        <v>0</v>
      </c>
      <c r="U36" s="67">
        <v>0</v>
      </c>
      <c r="V36" s="67">
        <v>0</v>
      </c>
      <c r="W36" s="67">
        <v>0</v>
      </c>
      <c r="X36" s="67">
        <v>0</v>
      </c>
      <c r="Y36" s="66">
        <v>0</v>
      </c>
      <c r="Z36" s="64">
        <v>0</v>
      </c>
      <c r="AA36" s="67">
        <v>0</v>
      </c>
      <c r="AB36" s="67">
        <v>0</v>
      </c>
      <c r="AC36" s="67">
        <v>0</v>
      </c>
      <c r="AD36" s="67">
        <v>0</v>
      </c>
      <c r="AE36" s="66">
        <v>0</v>
      </c>
      <c r="AF36" s="64">
        <v>0</v>
      </c>
      <c r="AG36" s="67">
        <v>0</v>
      </c>
      <c r="AH36" s="67">
        <v>0</v>
      </c>
      <c r="AI36" s="67">
        <v>0</v>
      </c>
      <c r="AJ36" s="67">
        <v>0</v>
      </c>
      <c r="AK36" s="66">
        <v>0</v>
      </c>
      <c r="AL36" s="64">
        <v>0</v>
      </c>
      <c r="AM36" s="67">
        <v>0</v>
      </c>
      <c r="AN36" s="67">
        <v>0</v>
      </c>
      <c r="AO36" s="67">
        <v>0</v>
      </c>
      <c r="AP36" s="67">
        <v>0</v>
      </c>
      <c r="AQ36" s="66">
        <v>0</v>
      </c>
      <c r="AR36" s="63" t="s">
        <v>31</v>
      </c>
      <c r="AS36" s="64">
        <v>0</v>
      </c>
      <c r="AT36" s="67">
        <v>0</v>
      </c>
      <c r="AU36" s="67">
        <v>0</v>
      </c>
      <c r="AV36" s="67">
        <v>0</v>
      </c>
      <c r="AW36" s="67">
        <v>0</v>
      </c>
      <c r="AX36" s="68">
        <v>0</v>
      </c>
      <c r="AY36" s="64">
        <v>0</v>
      </c>
      <c r="AZ36" s="67">
        <v>0</v>
      </c>
      <c r="BA36" s="67">
        <v>0</v>
      </c>
      <c r="BB36" s="67">
        <v>0</v>
      </c>
      <c r="BC36" s="67">
        <v>0</v>
      </c>
      <c r="BD36" s="66">
        <v>0</v>
      </c>
      <c r="BE36" s="130"/>
      <c r="BF36" s="130"/>
      <c r="BG36" s="130"/>
      <c r="BH36" s="63" t="s">
        <v>31</v>
      </c>
      <c r="BI36" s="64">
        <v>0</v>
      </c>
      <c r="BJ36" s="67">
        <v>0</v>
      </c>
      <c r="BK36" s="67">
        <v>0</v>
      </c>
      <c r="BL36" s="67">
        <v>0</v>
      </c>
      <c r="BM36" s="123">
        <v>0</v>
      </c>
      <c r="BN36" s="64">
        <v>0</v>
      </c>
      <c r="BO36" s="67">
        <v>0</v>
      </c>
      <c r="BP36" s="68">
        <v>0</v>
      </c>
      <c r="BQ36" s="64">
        <v>0</v>
      </c>
      <c r="BR36" s="67">
        <v>0</v>
      </c>
      <c r="BS36" s="67">
        <v>0</v>
      </c>
      <c r="BT36" s="67">
        <v>0</v>
      </c>
      <c r="BU36" s="67">
        <v>0</v>
      </c>
      <c r="BV36" s="67">
        <v>0</v>
      </c>
      <c r="BW36" s="66">
        <v>0</v>
      </c>
      <c r="BX36" s="64">
        <v>0</v>
      </c>
      <c r="BY36" s="67">
        <v>0</v>
      </c>
      <c r="BZ36" s="67">
        <v>0</v>
      </c>
      <c r="CA36" s="67">
        <v>0</v>
      </c>
      <c r="CB36" s="67">
        <v>0</v>
      </c>
      <c r="CC36" s="67">
        <v>0</v>
      </c>
      <c r="CD36" s="66">
        <v>0</v>
      </c>
      <c r="CE36" s="64">
        <v>0</v>
      </c>
      <c r="CF36" s="67">
        <v>0</v>
      </c>
      <c r="CG36" s="67">
        <v>0</v>
      </c>
      <c r="CH36" s="67">
        <v>0</v>
      </c>
      <c r="CI36" s="67">
        <v>0</v>
      </c>
      <c r="CJ36" s="67">
        <v>0</v>
      </c>
      <c r="CK36" s="66">
        <v>0</v>
      </c>
      <c r="CL36" s="63" t="s">
        <v>31</v>
      </c>
      <c r="CM36" s="64">
        <v>0</v>
      </c>
      <c r="CN36" s="67">
        <v>0</v>
      </c>
      <c r="CO36" s="67">
        <v>0</v>
      </c>
      <c r="CP36" s="67">
        <v>0</v>
      </c>
      <c r="CQ36" s="67">
        <v>0</v>
      </c>
      <c r="CR36" s="67">
        <v>0</v>
      </c>
      <c r="CS36" s="66">
        <v>0</v>
      </c>
      <c r="CT36" s="64">
        <v>0</v>
      </c>
      <c r="CU36" s="67">
        <v>0</v>
      </c>
      <c r="CV36" s="67">
        <v>0</v>
      </c>
      <c r="CW36" s="67">
        <v>0</v>
      </c>
      <c r="CX36" s="67">
        <v>0</v>
      </c>
      <c r="CY36" s="67">
        <v>0</v>
      </c>
      <c r="CZ36" s="66">
        <v>0</v>
      </c>
      <c r="DA36" s="63" t="s">
        <v>31</v>
      </c>
      <c r="DB36" s="64">
        <v>0</v>
      </c>
      <c r="DC36" s="69">
        <v>0</v>
      </c>
      <c r="DD36" s="67">
        <v>0</v>
      </c>
      <c r="DE36" s="68">
        <v>0</v>
      </c>
      <c r="DF36" s="68">
        <v>0</v>
      </c>
      <c r="DG36" s="68">
        <v>0</v>
      </c>
      <c r="DH36" s="66">
        <v>0</v>
      </c>
      <c r="DI36" s="64">
        <v>0</v>
      </c>
      <c r="DJ36" s="67">
        <v>0</v>
      </c>
      <c r="DK36" s="67">
        <v>0</v>
      </c>
      <c r="DL36" s="67">
        <v>0</v>
      </c>
      <c r="DM36" s="67">
        <v>0</v>
      </c>
      <c r="DN36" s="66">
        <v>0</v>
      </c>
      <c r="DO36" s="11"/>
      <c r="DP36" s="2"/>
      <c r="DQ36" s="2"/>
      <c r="DR36" s="63" t="s">
        <v>31</v>
      </c>
      <c r="DS36" s="64">
        <v>0</v>
      </c>
      <c r="DT36" s="65">
        <v>0</v>
      </c>
      <c r="DU36" s="65">
        <v>0</v>
      </c>
      <c r="DV36" s="65">
        <v>0</v>
      </c>
      <c r="DW36" s="70">
        <v>0</v>
      </c>
      <c r="DX36" s="64">
        <v>0</v>
      </c>
      <c r="DY36" s="67">
        <v>0</v>
      </c>
      <c r="DZ36" s="67">
        <v>0</v>
      </c>
      <c r="EA36" s="67">
        <v>0</v>
      </c>
      <c r="EB36" s="67">
        <v>0</v>
      </c>
      <c r="EC36" s="66">
        <v>0</v>
      </c>
      <c r="ED36" s="2"/>
      <c r="EE36" s="60" t="s">
        <v>31</v>
      </c>
      <c r="EF36" s="64">
        <v>0</v>
      </c>
      <c r="EG36" s="67">
        <v>0</v>
      </c>
      <c r="EH36" s="67">
        <v>0</v>
      </c>
      <c r="EI36" s="67">
        <v>0</v>
      </c>
      <c r="EJ36" s="66">
        <v>0</v>
      </c>
      <c r="EK36" s="64">
        <v>0</v>
      </c>
      <c r="EL36" s="71">
        <v>0</v>
      </c>
      <c r="EM36" s="67">
        <v>0</v>
      </c>
      <c r="EN36" s="66">
        <v>0</v>
      </c>
      <c r="EO36" s="64">
        <v>0</v>
      </c>
      <c r="EP36" s="71">
        <v>0</v>
      </c>
      <c r="EQ36" s="67">
        <v>0</v>
      </c>
      <c r="ER36" s="66">
        <v>0</v>
      </c>
      <c r="ES36" s="130"/>
      <c r="ET36" s="62" t="s">
        <v>31</v>
      </c>
      <c r="EU36" s="65">
        <v>0</v>
      </c>
      <c r="EV36" s="67">
        <v>0</v>
      </c>
      <c r="EW36" s="67">
        <v>0</v>
      </c>
      <c r="EX36" s="67">
        <v>0</v>
      </c>
      <c r="EY36" s="67">
        <v>0</v>
      </c>
      <c r="EZ36" s="64">
        <v>0</v>
      </c>
      <c r="FA36" s="67">
        <v>0</v>
      </c>
      <c r="FB36" s="67">
        <v>0</v>
      </c>
      <c r="FC36" s="66">
        <v>0</v>
      </c>
    </row>
    <row r="37" spans="1:159" x14ac:dyDescent="0.3">
      <c r="A37" s="63" t="s">
        <v>10</v>
      </c>
      <c r="B37" s="64">
        <v>0</v>
      </c>
      <c r="C37" s="65">
        <v>0</v>
      </c>
      <c r="D37" s="65">
        <v>0</v>
      </c>
      <c r="E37" s="66">
        <v>0</v>
      </c>
      <c r="F37" s="64">
        <v>0</v>
      </c>
      <c r="G37" s="67">
        <v>0</v>
      </c>
      <c r="H37" s="67">
        <v>0</v>
      </c>
      <c r="I37" s="67">
        <v>0</v>
      </c>
      <c r="J37" s="67">
        <v>0</v>
      </c>
      <c r="K37" s="66">
        <v>0</v>
      </c>
      <c r="L37" s="64">
        <v>0</v>
      </c>
      <c r="M37" s="67">
        <v>0</v>
      </c>
      <c r="N37" s="67">
        <v>0</v>
      </c>
      <c r="O37" s="67">
        <v>0</v>
      </c>
      <c r="P37" s="67">
        <f t="shared" si="0"/>
        <v>0</v>
      </c>
      <c r="Q37" s="66">
        <v>0</v>
      </c>
      <c r="R37" s="2"/>
      <c r="S37" s="63" t="s">
        <v>10</v>
      </c>
      <c r="T37" s="64">
        <v>0</v>
      </c>
      <c r="U37" s="67">
        <v>0</v>
      </c>
      <c r="V37" s="67">
        <v>0</v>
      </c>
      <c r="W37" s="67">
        <v>0</v>
      </c>
      <c r="X37" s="67">
        <v>0</v>
      </c>
      <c r="Y37" s="66">
        <v>0</v>
      </c>
      <c r="Z37" s="64">
        <v>0</v>
      </c>
      <c r="AA37" s="67">
        <v>0</v>
      </c>
      <c r="AB37" s="67">
        <v>0</v>
      </c>
      <c r="AC37" s="67">
        <v>0</v>
      </c>
      <c r="AD37" s="67">
        <v>0</v>
      </c>
      <c r="AE37" s="66">
        <v>0</v>
      </c>
      <c r="AF37" s="64">
        <v>0</v>
      </c>
      <c r="AG37" s="67">
        <v>0</v>
      </c>
      <c r="AH37" s="67">
        <v>0</v>
      </c>
      <c r="AI37" s="67">
        <v>0</v>
      </c>
      <c r="AJ37" s="67">
        <v>0</v>
      </c>
      <c r="AK37" s="66">
        <v>0</v>
      </c>
      <c r="AL37" s="64">
        <v>0</v>
      </c>
      <c r="AM37" s="67">
        <v>0</v>
      </c>
      <c r="AN37" s="67">
        <v>0</v>
      </c>
      <c r="AO37" s="67">
        <v>0</v>
      </c>
      <c r="AP37" s="67">
        <v>0</v>
      </c>
      <c r="AQ37" s="66">
        <v>0</v>
      </c>
      <c r="AR37" s="63" t="s">
        <v>10</v>
      </c>
      <c r="AS37" s="64">
        <v>0</v>
      </c>
      <c r="AT37" s="67">
        <v>0</v>
      </c>
      <c r="AU37" s="67">
        <v>0</v>
      </c>
      <c r="AV37" s="67">
        <v>0</v>
      </c>
      <c r="AW37" s="67">
        <v>0</v>
      </c>
      <c r="AX37" s="68">
        <v>0</v>
      </c>
      <c r="AY37" s="64">
        <v>0</v>
      </c>
      <c r="AZ37" s="67">
        <v>0</v>
      </c>
      <c r="BA37" s="67">
        <v>0</v>
      </c>
      <c r="BB37" s="67">
        <v>0</v>
      </c>
      <c r="BC37" s="67">
        <v>0</v>
      </c>
      <c r="BD37" s="66">
        <v>0</v>
      </c>
      <c r="BE37" s="130"/>
      <c r="BF37" s="130"/>
      <c r="BG37" s="130"/>
      <c r="BH37" s="63" t="s">
        <v>10</v>
      </c>
      <c r="BI37" s="64">
        <v>0</v>
      </c>
      <c r="BJ37" s="67">
        <v>0</v>
      </c>
      <c r="BK37" s="67">
        <v>0</v>
      </c>
      <c r="BL37" s="67">
        <v>0</v>
      </c>
      <c r="BM37" s="123">
        <v>0</v>
      </c>
      <c r="BN37" s="64">
        <v>0</v>
      </c>
      <c r="BO37" s="67">
        <v>0</v>
      </c>
      <c r="BP37" s="68">
        <v>0</v>
      </c>
      <c r="BQ37" s="64">
        <v>0</v>
      </c>
      <c r="BR37" s="67">
        <v>0</v>
      </c>
      <c r="BS37" s="67">
        <v>0</v>
      </c>
      <c r="BT37" s="67">
        <v>0</v>
      </c>
      <c r="BU37" s="67">
        <v>0</v>
      </c>
      <c r="BV37" s="67">
        <v>0</v>
      </c>
      <c r="BW37" s="66">
        <v>0</v>
      </c>
      <c r="BX37" s="64">
        <v>0</v>
      </c>
      <c r="BY37" s="67">
        <v>0</v>
      </c>
      <c r="BZ37" s="67">
        <v>0</v>
      </c>
      <c r="CA37" s="67">
        <v>0</v>
      </c>
      <c r="CB37" s="67">
        <v>0</v>
      </c>
      <c r="CC37" s="67">
        <v>0</v>
      </c>
      <c r="CD37" s="66">
        <v>0</v>
      </c>
      <c r="CE37" s="64">
        <v>0</v>
      </c>
      <c r="CF37" s="67">
        <v>0</v>
      </c>
      <c r="CG37" s="67">
        <v>0</v>
      </c>
      <c r="CH37" s="67">
        <v>0</v>
      </c>
      <c r="CI37" s="67">
        <v>0</v>
      </c>
      <c r="CJ37" s="67">
        <v>0</v>
      </c>
      <c r="CK37" s="66">
        <v>0</v>
      </c>
      <c r="CL37" s="63" t="s">
        <v>10</v>
      </c>
      <c r="CM37" s="64">
        <v>0</v>
      </c>
      <c r="CN37" s="67">
        <v>0</v>
      </c>
      <c r="CO37" s="67">
        <v>0</v>
      </c>
      <c r="CP37" s="67">
        <v>0</v>
      </c>
      <c r="CQ37" s="67">
        <v>0</v>
      </c>
      <c r="CR37" s="67">
        <v>0</v>
      </c>
      <c r="CS37" s="66">
        <v>0</v>
      </c>
      <c r="CT37" s="64">
        <v>0</v>
      </c>
      <c r="CU37" s="67">
        <v>0</v>
      </c>
      <c r="CV37" s="67">
        <v>0</v>
      </c>
      <c r="CW37" s="67">
        <v>0</v>
      </c>
      <c r="CX37" s="67">
        <v>0</v>
      </c>
      <c r="CY37" s="67">
        <v>0</v>
      </c>
      <c r="CZ37" s="66">
        <v>0</v>
      </c>
      <c r="DA37" s="63" t="s">
        <v>10</v>
      </c>
      <c r="DB37" s="64">
        <v>0</v>
      </c>
      <c r="DC37" s="69">
        <v>0</v>
      </c>
      <c r="DD37" s="67">
        <v>0</v>
      </c>
      <c r="DE37" s="68">
        <v>0</v>
      </c>
      <c r="DF37" s="68">
        <v>0</v>
      </c>
      <c r="DG37" s="68">
        <v>0</v>
      </c>
      <c r="DH37" s="66">
        <v>0</v>
      </c>
      <c r="DI37" s="64">
        <v>0</v>
      </c>
      <c r="DJ37" s="67">
        <v>0</v>
      </c>
      <c r="DK37" s="67">
        <v>0</v>
      </c>
      <c r="DL37" s="67">
        <v>0</v>
      </c>
      <c r="DM37" s="67">
        <v>0</v>
      </c>
      <c r="DN37" s="66">
        <v>0</v>
      </c>
      <c r="DO37" s="11">
        <v>0</v>
      </c>
      <c r="DP37" s="2"/>
      <c r="DQ37" s="2"/>
      <c r="DR37" s="63" t="s">
        <v>10</v>
      </c>
      <c r="DS37" s="64">
        <v>0</v>
      </c>
      <c r="DT37" s="65">
        <v>0</v>
      </c>
      <c r="DU37" s="65">
        <v>0</v>
      </c>
      <c r="DV37" s="65">
        <v>0</v>
      </c>
      <c r="DW37" s="70">
        <v>0</v>
      </c>
      <c r="DX37" s="64">
        <v>0</v>
      </c>
      <c r="DY37" s="67">
        <v>0</v>
      </c>
      <c r="DZ37" s="67">
        <v>0</v>
      </c>
      <c r="EA37" s="67">
        <v>0</v>
      </c>
      <c r="EB37" s="67">
        <v>0</v>
      </c>
      <c r="EC37" s="66">
        <v>0</v>
      </c>
      <c r="ED37" s="2"/>
      <c r="EE37" s="60" t="s">
        <v>10</v>
      </c>
      <c r="EF37" s="64">
        <v>0</v>
      </c>
      <c r="EG37" s="67">
        <v>0</v>
      </c>
      <c r="EH37" s="67">
        <v>0</v>
      </c>
      <c r="EI37" s="67">
        <v>0</v>
      </c>
      <c r="EJ37" s="66">
        <v>0</v>
      </c>
      <c r="EK37" s="64">
        <v>0</v>
      </c>
      <c r="EL37" s="71">
        <v>0</v>
      </c>
      <c r="EM37" s="67">
        <v>0</v>
      </c>
      <c r="EN37" s="66">
        <v>0</v>
      </c>
      <c r="EO37" s="64">
        <v>0</v>
      </c>
      <c r="EP37" s="71">
        <v>0</v>
      </c>
      <c r="EQ37" s="67">
        <v>0</v>
      </c>
      <c r="ER37" s="66">
        <v>0</v>
      </c>
      <c r="ES37" s="130"/>
      <c r="ET37" s="62" t="s">
        <v>10</v>
      </c>
      <c r="EU37" s="65">
        <v>0</v>
      </c>
      <c r="EV37" s="67">
        <v>0</v>
      </c>
      <c r="EW37" s="67">
        <v>0</v>
      </c>
      <c r="EX37" s="67">
        <v>0</v>
      </c>
      <c r="EY37" s="67">
        <v>0</v>
      </c>
      <c r="EZ37" s="64">
        <v>0</v>
      </c>
      <c r="FA37" s="67">
        <v>0</v>
      </c>
      <c r="FB37" s="67">
        <v>0</v>
      </c>
      <c r="FC37" s="66">
        <v>0</v>
      </c>
    </row>
    <row r="38" spans="1:159" x14ac:dyDescent="0.3">
      <c r="A38" s="63" t="s">
        <v>39</v>
      </c>
      <c r="B38" s="64">
        <v>2</v>
      </c>
      <c r="C38" s="65">
        <v>165</v>
      </c>
      <c r="D38" s="65">
        <v>59</v>
      </c>
      <c r="E38" s="66">
        <f>C38+D38</f>
        <v>224</v>
      </c>
      <c r="F38" s="64">
        <v>1</v>
      </c>
      <c r="G38" s="67">
        <v>200</v>
      </c>
      <c r="H38" s="67">
        <v>172</v>
      </c>
      <c r="I38" s="67">
        <v>78</v>
      </c>
      <c r="J38" s="67">
        <f>H38+I38</f>
        <v>250</v>
      </c>
      <c r="K38" s="66">
        <v>100</v>
      </c>
      <c r="L38" s="64">
        <v>1</v>
      </c>
      <c r="M38" s="67">
        <v>100</v>
      </c>
      <c r="N38" s="67">
        <v>176</v>
      </c>
      <c r="O38" s="67">
        <v>90</v>
      </c>
      <c r="P38" s="67">
        <f t="shared" si="0"/>
        <v>266</v>
      </c>
      <c r="Q38" s="66">
        <v>126</v>
      </c>
      <c r="R38" s="2"/>
      <c r="S38" s="63" t="s">
        <v>39</v>
      </c>
      <c r="T38" s="64">
        <v>1</v>
      </c>
      <c r="U38" s="67">
        <v>80</v>
      </c>
      <c r="V38" s="67">
        <v>62</v>
      </c>
      <c r="W38" s="67">
        <v>33</v>
      </c>
      <c r="X38" s="67">
        <f>W38+V38</f>
        <v>95</v>
      </c>
      <c r="Y38" s="66">
        <v>100</v>
      </c>
      <c r="Z38" s="64">
        <v>1</v>
      </c>
      <c r="AA38" s="67">
        <v>100</v>
      </c>
      <c r="AB38" s="67">
        <v>97</v>
      </c>
      <c r="AC38" s="67">
        <v>56</v>
      </c>
      <c r="AD38" s="67">
        <f>AB38+AC38</f>
        <v>153</v>
      </c>
      <c r="AE38" s="66">
        <v>100</v>
      </c>
      <c r="AF38" s="64">
        <v>0</v>
      </c>
      <c r="AG38" s="67">
        <v>0</v>
      </c>
      <c r="AH38" s="67">
        <v>0</v>
      </c>
      <c r="AI38" s="67">
        <v>0</v>
      </c>
      <c r="AJ38" s="67">
        <v>0</v>
      </c>
      <c r="AK38" s="66">
        <v>0</v>
      </c>
      <c r="AL38" s="64">
        <v>0</v>
      </c>
      <c r="AM38" s="67">
        <v>0</v>
      </c>
      <c r="AN38" s="67">
        <v>0</v>
      </c>
      <c r="AO38" s="67">
        <v>0</v>
      </c>
      <c r="AP38" s="67">
        <v>0</v>
      </c>
      <c r="AQ38" s="66">
        <v>0</v>
      </c>
      <c r="AR38" s="63" t="s">
        <v>11</v>
      </c>
      <c r="AS38" s="64">
        <v>1</v>
      </c>
      <c r="AT38" s="67">
        <v>60</v>
      </c>
      <c r="AU38" s="67">
        <v>50</v>
      </c>
      <c r="AV38" s="67">
        <v>21</v>
      </c>
      <c r="AW38" s="67">
        <f>AU38+AV38</f>
        <v>71</v>
      </c>
      <c r="AX38" s="68">
        <v>100</v>
      </c>
      <c r="AY38" s="64">
        <v>2</v>
      </c>
      <c r="AZ38" s="67">
        <v>58</v>
      </c>
      <c r="BA38" s="67">
        <v>35</v>
      </c>
      <c r="BB38" s="67">
        <v>23</v>
      </c>
      <c r="BC38" s="67">
        <f>BA38+BB38</f>
        <v>58</v>
      </c>
      <c r="BD38" s="66">
        <v>100</v>
      </c>
      <c r="BE38" s="135"/>
      <c r="BF38" s="135"/>
      <c r="BG38" s="135"/>
      <c r="BH38" s="63" t="s">
        <v>11</v>
      </c>
      <c r="BI38" s="64">
        <v>0</v>
      </c>
      <c r="BJ38" s="67">
        <v>0</v>
      </c>
      <c r="BK38" s="67">
        <v>0</v>
      </c>
      <c r="BL38" s="67">
        <v>0</v>
      </c>
      <c r="BM38" s="123">
        <v>0</v>
      </c>
      <c r="BN38" s="64">
        <v>0</v>
      </c>
      <c r="BO38" s="67">
        <v>0</v>
      </c>
      <c r="BP38" s="68">
        <v>0</v>
      </c>
      <c r="BQ38" s="64">
        <v>0</v>
      </c>
      <c r="BR38" s="67">
        <v>0</v>
      </c>
      <c r="BS38" s="67">
        <v>0</v>
      </c>
      <c r="BT38" s="67">
        <v>0</v>
      </c>
      <c r="BU38" s="67">
        <v>0</v>
      </c>
      <c r="BV38" s="67">
        <v>0</v>
      </c>
      <c r="BW38" s="66">
        <v>0</v>
      </c>
      <c r="BX38" s="64">
        <v>0</v>
      </c>
      <c r="BY38" s="67">
        <v>0</v>
      </c>
      <c r="BZ38" s="67">
        <v>0</v>
      </c>
      <c r="CA38" s="67">
        <v>0</v>
      </c>
      <c r="CB38" s="67">
        <v>0</v>
      </c>
      <c r="CC38" s="67">
        <v>0</v>
      </c>
      <c r="CD38" s="66">
        <v>0</v>
      </c>
      <c r="CE38" s="64">
        <v>0</v>
      </c>
      <c r="CF38" s="67">
        <v>0</v>
      </c>
      <c r="CG38" s="67">
        <v>0</v>
      </c>
      <c r="CH38" s="67">
        <v>0</v>
      </c>
      <c r="CI38" s="67">
        <v>0</v>
      </c>
      <c r="CJ38" s="67">
        <v>0</v>
      </c>
      <c r="CK38" s="66">
        <v>0</v>
      </c>
      <c r="CL38" s="63" t="s">
        <v>11</v>
      </c>
      <c r="CM38" s="64">
        <v>0</v>
      </c>
      <c r="CN38" s="67">
        <v>0</v>
      </c>
      <c r="CO38" s="67">
        <v>0</v>
      </c>
      <c r="CP38" s="67">
        <v>0</v>
      </c>
      <c r="CQ38" s="67">
        <v>0</v>
      </c>
      <c r="CR38" s="67">
        <v>0</v>
      </c>
      <c r="CS38" s="66">
        <v>0</v>
      </c>
      <c r="CT38" s="64">
        <v>0</v>
      </c>
      <c r="CU38" s="67">
        <v>0</v>
      </c>
      <c r="CV38" s="67">
        <v>0</v>
      </c>
      <c r="CW38" s="67">
        <v>0</v>
      </c>
      <c r="CX38" s="67">
        <v>0</v>
      </c>
      <c r="CY38" s="67">
        <v>0</v>
      </c>
      <c r="CZ38" s="66">
        <v>0</v>
      </c>
      <c r="DA38" s="63" t="s">
        <v>11</v>
      </c>
      <c r="DB38" s="64">
        <v>0</v>
      </c>
      <c r="DC38" s="69">
        <v>0</v>
      </c>
      <c r="DD38" s="67">
        <v>0</v>
      </c>
      <c r="DE38" s="68">
        <v>0</v>
      </c>
      <c r="DF38" s="68">
        <v>0</v>
      </c>
      <c r="DG38" s="68">
        <v>0</v>
      </c>
      <c r="DH38" s="66">
        <v>0</v>
      </c>
      <c r="DI38" s="64">
        <v>0</v>
      </c>
      <c r="DJ38" s="67">
        <v>0</v>
      </c>
      <c r="DK38" s="67">
        <v>0</v>
      </c>
      <c r="DL38" s="67">
        <v>0</v>
      </c>
      <c r="DM38" s="67">
        <v>0</v>
      </c>
      <c r="DN38" s="66">
        <v>0</v>
      </c>
      <c r="DO38" s="11"/>
      <c r="DP38" s="2"/>
      <c r="DQ38" s="2"/>
      <c r="DR38" s="63" t="s">
        <v>11</v>
      </c>
      <c r="DS38" s="64">
        <v>0</v>
      </c>
      <c r="DT38" s="65">
        <v>0</v>
      </c>
      <c r="DU38" s="65">
        <v>0</v>
      </c>
      <c r="DV38" s="65">
        <v>0</v>
      </c>
      <c r="DW38" s="70">
        <v>0</v>
      </c>
      <c r="DX38" s="64">
        <v>0</v>
      </c>
      <c r="DY38" s="67">
        <v>0</v>
      </c>
      <c r="DZ38" s="67">
        <v>0</v>
      </c>
      <c r="EA38" s="67">
        <v>0</v>
      </c>
      <c r="EB38" s="67">
        <v>0</v>
      </c>
      <c r="EC38" s="66">
        <v>0</v>
      </c>
      <c r="ED38" s="2"/>
      <c r="EE38" s="60" t="s">
        <v>39</v>
      </c>
      <c r="EF38" s="64">
        <v>0</v>
      </c>
      <c r="EG38" s="67">
        <v>0</v>
      </c>
      <c r="EH38" s="67">
        <v>0</v>
      </c>
      <c r="EI38" s="67">
        <v>0</v>
      </c>
      <c r="EJ38" s="66">
        <v>0</v>
      </c>
      <c r="EK38" s="64">
        <v>3</v>
      </c>
      <c r="EL38" s="71">
        <v>21</v>
      </c>
      <c r="EM38" s="67">
        <v>39</v>
      </c>
      <c r="EN38" s="66">
        <v>84</v>
      </c>
      <c r="EO38" s="64">
        <v>0</v>
      </c>
      <c r="EP38" s="71">
        <v>0</v>
      </c>
      <c r="EQ38" s="67">
        <v>0</v>
      </c>
      <c r="ER38" s="66">
        <v>0</v>
      </c>
      <c r="ES38" s="135"/>
      <c r="ET38" s="62" t="s">
        <v>39</v>
      </c>
      <c r="EU38" s="65">
        <v>0</v>
      </c>
      <c r="EV38" s="67">
        <v>0</v>
      </c>
      <c r="EW38" s="67">
        <v>0</v>
      </c>
      <c r="EX38" s="67">
        <v>0</v>
      </c>
      <c r="EY38" s="67">
        <v>0</v>
      </c>
      <c r="EZ38" s="64">
        <v>0</v>
      </c>
      <c r="FA38" s="67">
        <v>0</v>
      </c>
      <c r="FB38" s="67">
        <v>0</v>
      </c>
      <c r="FC38" s="66">
        <v>0</v>
      </c>
    </row>
    <row r="39" spans="1:159" x14ac:dyDescent="0.3">
      <c r="A39" s="63" t="s">
        <v>12</v>
      </c>
      <c r="B39" s="64">
        <v>0</v>
      </c>
      <c r="C39" s="65">
        <v>0</v>
      </c>
      <c r="D39" s="65">
        <v>0</v>
      </c>
      <c r="E39" s="66">
        <v>0</v>
      </c>
      <c r="F39" s="64">
        <v>0</v>
      </c>
      <c r="G39" s="67">
        <v>0</v>
      </c>
      <c r="H39" s="67">
        <v>0</v>
      </c>
      <c r="I39" s="67">
        <v>0</v>
      </c>
      <c r="J39" s="67">
        <v>0</v>
      </c>
      <c r="K39" s="66">
        <v>0</v>
      </c>
      <c r="L39" s="64">
        <v>0</v>
      </c>
      <c r="M39" s="67">
        <v>0</v>
      </c>
      <c r="N39" s="67">
        <v>0</v>
      </c>
      <c r="O39" s="67">
        <v>0</v>
      </c>
      <c r="P39" s="67">
        <f t="shared" si="0"/>
        <v>0</v>
      </c>
      <c r="Q39" s="66">
        <v>0</v>
      </c>
      <c r="R39" s="2"/>
      <c r="S39" s="63" t="s">
        <v>12</v>
      </c>
      <c r="T39" s="64">
        <v>0</v>
      </c>
      <c r="U39" s="67">
        <v>0</v>
      </c>
      <c r="V39" s="67">
        <v>0</v>
      </c>
      <c r="W39" s="67">
        <v>0</v>
      </c>
      <c r="X39" s="67">
        <v>0</v>
      </c>
      <c r="Y39" s="66">
        <v>0</v>
      </c>
      <c r="Z39" s="64">
        <v>0</v>
      </c>
      <c r="AA39" s="67">
        <v>0</v>
      </c>
      <c r="AB39" s="67">
        <v>0</v>
      </c>
      <c r="AC39" s="67">
        <v>0</v>
      </c>
      <c r="AD39" s="67">
        <v>0</v>
      </c>
      <c r="AE39" s="66">
        <v>0</v>
      </c>
      <c r="AF39" s="64">
        <v>0</v>
      </c>
      <c r="AG39" s="67">
        <v>0</v>
      </c>
      <c r="AH39" s="67">
        <v>0</v>
      </c>
      <c r="AI39" s="67">
        <v>0</v>
      </c>
      <c r="AJ39" s="67">
        <v>0</v>
      </c>
      <c r="AK39" s="66">
        <v>0</v>
      </c>
      <c r="AL39" s="64">
        <v>0</v>
      </c>
      <c r="AM39" s="67">
        <v>0</v>
      </c>
      <c r="AN39" s="67">
        <v>0</v>
      </c>
      <c r="AO39" s="67">
        <v>0</v>
      </c>
      <c r="AP39" s="67">
        <v>0</v>
      </c>
      <c r="AQ39" s="66">
        <v>0</v>
      </c>
      <c r="AR39" s="63" t="s">
        <v>12</v>
      </c>
      <c r="AS39" s="64">
        <v>0</v>
      </c>
      <c r="AT39" s="67">
        <v>0</v>
      </c>
      <c r="AU39" s="67">
        <v>0</v>
      </c>
      <c r="AV39" s="67">
        <v>0</v>
      </c>
      <c r="AW39" s="67">
        <v>0</v>
      </c>
      <c r="AX39" s="68">
        <v>0</v>
      </c>
      <c r="AY39" s="64">
        <v>0</v>
      </c>
      <c r="AZ39" s="67">
        <v>0</v>
      </c>
      <c r="BA39" s="67">
        <v>0</v>
      </c>
      <c r="BB39" s="67">
        <v>0</v>
      </c>
      <c r="BC39" s="67">
        <v>0</v>
      </c>
      <c r="BD39" s="66">
        <v>0</v>
      </c>
      <c r="BE39" s="130"/>
      <c r="BF39" s="130"/>
      <c r="BG39" s="130"/>
      <c r="BH39" s="63" t="s">
        <v>12</v>
      </c>
      <c r="BI39" s="64">
        <v>0</v>
      </c>
      <c r="BJ39" s="67">
        <v>0</v>
      </c>
      <c r="BK39" s="67">
        <v>0</v>
      </c>
      <c r="BL39" s="67">
        <v>0</v>
      </c>
      <c r="BM39" s="123">
        <v>0</v>
      </c>
      <c r="BN39" s="64">
        <v>0</v>
      </c>
      <c r="BO39" s="67">
        <v>0</v>
      </c>
      <c r="BP39" s="68">
        <v>0</v>
      </c>
      <c r="BQ39" s="64">
        <v>0</v>
      </c>
      <c r="BR39" s="67">
        <v>0</v>
      </c>
      <c r="BS39" s="67">
        <v>0</v>
      </c>
      <c r="BT39" s="67">
        <v>0</v>
      </c>
      <c r="BU39" s="67">
        <v>0</v>
      </c>
      <c r="BV39" s="67">
        <v>0</v>
      </c>
      <c r="BW39" s="66">
        <v>0</v>
      </c>
      <c r="BX39" s="64">
        <v>0</v>
      </c>
      <c r="BY39" s="67">
        <v>0</v>
      </c>
      <c r="BZ39" s="67">
        <v>0</v>
      </c>
      <c r="CA39" s="67">
        <v>0</v>
      </c>
      <c r="CB39" s="67">
        <v>0</v>
      </c>
      <c r="CC39" s="67">
        <v>0</v>
      </c>
      <c r="CD39" s="66">
        <v>0</v>
      </c>
      <c r="CE39" s="64">
        <v>0</v>
      </c>
      <c r="CF39" s="67">
        <v>0</v>
      </c>
      <c r="CG39" s="67">
        <v>0</v>
      </c>
      <c r="CH39" s="67">
        <v>0</v>
      </c>
      <c r="CI39" s="67">
        <v>0</v>
      </c>
      <c r="CJ39" s="67">
        <v>0</v>
      </c>
      <c r="CK39" s="66">
        <v>0</v>
      </c>
      <c r="CL39" s="63" t="s">
        <v>12</v>
      </c>
      <c r="CM39" s="64">
        <v>0</v>
      </c>
      <c r="CN39" s="67">
        <v>0</v>
      </c>
      <c r="CO39" s="67">
        <v>0</v>
      </c>
      <c r="CP39" s="67">
        <v>0</v>
      </c>
      <c r="CQ39" s="67">
        <v>0</v>
      </c>
      <c r="CR39" s="67">
        <v>0</v>
      </c>
      <c r="CS39" s="66">
        <v>0</v>
      </c>
      <c r="CT39" s="64">
        <v>0</v>
      </c>
      <c r="CU39" s="67">
        <v>0</v>
      </c>
      <c r="CV39" s="67">
        <v>0</v>
      </c>
      <c r="CW39" s="67">
        <v>0</v>
      </c>
      <c r="CX39" s="67">
        <v>0</v>
      </c>
      <c r="CY39" s="67">
        <v>0</v>
      </c>
      <c r="CZ39" s="66">
        <v>0</v>
      </c>
      <c r="DA39" s="63" t="s">
        <v>12</v>
      </c>
      <c r="DB39" s="64">
        <v>0</v>
      </c>
      <c r="DC39" s="69">
        <v>0</v>
      </c>
      <c r="DD39" s="67">
        <v>0</v>
      </c>
      <c r="DE39" s="68">
        <v>0</v>
      </c>
      <c r="DF39" s="68">
        <v>0</v>
      </c>
      <c r="DG39" s="68">
        <v>0</v>
      </c>
      <c r="DH39" s="66">
        <v>0</v>
      </c>
      <c r="DI39" s="64">
        <v>0</v>
      </c>
      <c r="DJ39" s="67">
        <v>0</v>
      </c>
      <c r="DK39" s="67">
        <v>0</v>
      </c>
      <c r="DL39" s="67">
        <v>0</v>
      </c>
      <c r="DM39" s="67">
        <v>0</v>
      </c>
      <c r="DN39" s="66">
        <v>0</v>
      </c>
      <c r="DO39" s="11"/>
      <c r="DP39" s="2"/>
      <c r="DQ39" s="2"/>
      <c r="DR39" s="63" t="s">
        <v>12</v>
      </c>
      <c r="DS39" s="64">
        <v>0</v>
      </c>
      <c r="DT39" s="65">
        <v>0</v>
      </c>
      <c r="DU39" s="65">
        <v>0</v>
      </c>
      <c r="DV39" s="65">
        <v>0</v>
      </c>
      <c r="DW39" s="70">
        <v>0</v>
      </c>
      <c r="DX39" s="64">
        <v>0</v>
      </c>
      <c r="DY39" s="67">
        <v>0</v>
      </c>
      <c r="DZ39" s="67">
        <v>0</v>
      </c>
      <c r="EA39" s="67">
        <v>0</v>
      </c>
      <c r="EB39" s="67">
        <v>0</v>
      </c>
      <c r="EC39" s="66">
        <v>0</v>
      </c>
      <c r="ED39" s="2"/>
      <c r="EE39" s="60" t="s">
        <v>12</v>
      </c>
      <c r="EF39" s="64">
        <v>0</v>
      </c>
      <c r="EG39" s="67">
        <v>0</v>
      </c>
      <c r="EH39" s="67">
        <v>0</v>
      </c>
      <c r="EI39" s="67">
        <v>0</v>
      </c>
      <c r="EJ39" s="66">
        <v>0</v>
      </c>
      <c r="EK39" s="64">
        <v>3</v>
      </c>
      <c r="EL39" s="71">
        <v>21</v>
      </c>
      <c r="EM39" s="67">
        <v>21</v>
      </c>
      <c r="EN39" s="66">
        <v>100</v>
      </c>
      <c r="EO39" s="64">
        <v>0</v>
      </c>
      <c r="EP39" s="71">
        <v>0</v>
      </c>
      <c r="EQ39" s="67">
        <v>0</v>
      </c>
      <c r="ER39" s="66">
        <v>0</v>
      </c>
      <c r="ES39" s="130"/>
      <c r="ET39" s="62" t="s">
        <v>12</v>
      </c>
      <c r="EU39" s="65">
        <v>0</v>
      </c>
      <c r="EV39" s="67">
        <v>0</v>
      </c>
      <c r="EW39" s="67">
        <v>0</v>
      </c>
      <c r="EX39" s="67">
        <v>0</v>
      </c>
      <c r="EY39" s="67">
        <v>0</v>
      </c>
      <c r="EZ39" s="64">
        <v>0</v>
      </c>
      <c r="FA39" s="67">
        <v>0</v>
      </c>
      <c r="FB39" s="67">
        <v>0</v>
      </c>
      <c r="FC39" s="66">
        <v>0</v>
      </c>
    </row>
    <row r="40" spans="1:159" x14ac:dyDescent="0.3">
      <c r="A40" s="63" t="s">
        <v>13</v>
      </c>
      <c r="B40" s="64">
        <v>0</v>
      </c>
      <c r="C40" s="65">
        <v>0</v>
      </c>
      <c r="D40" s="65">
        <v>0</v>
      </c>
      <c r="E40" s="66">
        <v>0</v>
      </c>
      <c r="F40" s="64">
        <v>0</v>
      </c>
      <c r="G40" s="67">
        <v>0</v>
      </c>
      <c r="H40" s="67">
        <v>0</v>
      </c>
      <c r="I40" s="67">
        <v>0</v>
      </c>
      <c r="J40" s="67">
        <v>0</v>
      </c>
      <c r="K40" s="66">
        <v>0</v>
      </c>
      <c r="L40" s="64">
        <v>0</v>
      </c>
      <c r="M40" s="67">
        <v>0</v>
      </c>
      <c r="N40" s="67">
        <v>0</v>
      </c>
      <c r="O40" s="67">
        <v>0</v>
      </c>
      <c r="P40" s="67">
        <f t="shared" si="0"/>
        <v>0</v>
      </c>
      <c r="Q40" s="66">
        <v>0</v>
      </c>
      <c r="R40" s="2"/>
      <c r="S40" s="63" t="s">
        <v>13</v>
      </c>
      <c r="T40" s="64">
        <v>0</v>
      </c>
      <c r="U40" s="67">
        <v>0</v>
      </c>
      <c r="V40" s="67">
        <v>0</v>
      </c>
      <c r="W40" s="67">
        <v>0</v>
      </c>
      <c r="X40" s="67">
        <v>0</v>
      </c>
      <c r="Y40" s="66">
        <v>0</v>
      </c>
      <c r="Z40" s="64">
        <v>0</v>
      </c>
      <c r="AA40" s="67">
        <v>0</v>
      </c>
      <c r="AB40" s="67">
        <v>0</v>
      </c>
      <c r="AC40" s="67">
        <v>0</v>
      </c>
      <c r="AD40" s="67">
        <v>0</v>
      </c>
      <c r="AE40" s="66">
        <v>0</v>
      </c>
      <c r="AF40" s="64">
        <v>0</v>
      </c>
      <c r="AG40" s="67">
        <v>0</v>
      </c>
      <c r="AH40" s="67">
        <v>0</v>
      </c>
      <c r="AI40" s="67">
        <v>0</v>
      </c>
      <c r="AJ40" s="67">
        <v>0</v>
      </c>
      <c r="AK40" s="66">
        <v>0</v>
      </c>
      <c r="AL40" s="64">
        <v>0</v>
      </c>
      <c r="AM40" s="67">
        <v>0</v>
      </c>
      <c r="AN40" s="67">
        <v>0</v>
      </c>
      <c r="AO40" s="67">
        <v>0</v>
      </c>
      <c r="AP40" s="67">
        <v>0</v>
      </c>
      <c r="AQ40" s="66">
        <v>0</v>
      </c>
      <c r="AR40" s="63" t="s">
        <v>13</v>
      </c>
      <c r="AS40" s="64">
        <v>0</v>
      </c>
      <c r="AT40" s="67">
        <v>0</v>
      </c>
      <c r="AU40" s="67">
        <v>0</v>
      </c>
      <c r="AV40" s="67">
        <v>0</v>
      </c>
      <c r="AW40" s="67">
        <v>0</v>
      </c>
      <c r="AX40" s="68">
        <v>0</v>
      </c>
      <c r="AY40" s="64">
        <v>0</v>
      </c>
      <c r="AZ40" s="67">
        <v>0</v>
      </c>
      <c r="BA40" s="67">
        <v>0</v>
      </c>
      <c r="BB40" s="67">
        <v>0</v>
      </c>
      <c r="BC40" s="67">
        <v>0</v>
      </c>
      <c r="BD40" s="66">
        <v>0</v>
      </c>
      <c r="BE40" s="130"/>
      <c r="BF40" s="130"/>
      <c r="BG40" s="130"/>
      <c r="BH40" s="63" t="s">
        <v>13</v>
      </c>
      <c r="BI40" s="64">
        <v>0</v>
      </c>
      <c r="BJ40" s="67">
        <v>0</v>
      </c>
      <c r="BK40" s="67">
        <v>0</v>
      </c>
      <c r="BL40" s="67">
        <v>0</v>
      </c>
      <c r="BM40" s="123">
        <v>0</v>
      </c>
      <c r="BN40" s="64">
        <v>0</v>
      </c>
      <c r="BO40" s="67">
        <v>0</v>
      </c>
      <c r="BP40" s="68">
        <v>0</v>
      </c>
      <c r="BQ40" s="64">
        <v>0</v>
      </c>
      <c r="BR40" s="67">
        <v>0</v>
      </c>
      <c r="BS40" s="67">
        <v>0</v>
      </c>
      <c r="BT40" s="67">
        <v>0</v>
      </c>
      <c r="BU40" s="67">
        <v>0</v>
      </c>
      <c r="BV40" s="67">
        <v>0</v>
      </c>
      <c r="BW40" s="66">
        <v>0</v>
      </c>
      <c r="BX40" s="64">
        <v>0</v>
      </c>
      <c r="BY40" s="67">
        <v>0</v>
      </c>
      <c r="BZ40" s="67">
        <v>0</v>
      </c>
      <c r="CA40" s="67">
        <v>0</v>
      </c>
      <c r="CB40" s="67">
        <v>0</v>
      </c>
      <c r="CC40" s="67">
        <v>0</v>
      </c>
      <c r="CD40" s="66">
        <v>0</v>
      </c>
      <c r="CE40" s="64">
        <v>0</v>
      </c>
      <c r="CF40" s="67">
        <v>0</v>
      </c>
      <c r="CG40" s="67">
        <v>0</v>
      </c>
      <c r="CH40" s="67">
        <v>0</v>
      </c>
      <c r="CI40" s="67">
        <v>0</v>
      </c>
      <c r="CJ40" s="67">
        <v>0</v>
      </c>
      <c r="CK40" s="66">
        <v>0</v>
      </c>
      <c r="CL40" s="63" t="s">
        <v>13</v>
      </c>
      <c r="CM40" s="64">
        <v>0</v>
      </c>
      <c r="CN40" s="67">
        <v>0</v>
      </c>
      <c r="CO40" s="67">
        <v>0</v>
      </c>
      <c r="CP40" s="67">
        <v>0</v>
      </c>
      <c r="CQ40" s="67">
        <v>0</v>
      </c>
      <c r="CR40" s="67">
        <v>0</v>
      </c>
      <c r="CS40" s="66">
        <v>0</v>
      </c>
      <c r="CT40" s="64">
        <v>0</v>
      </c>
      <c r="CU40" s="67">
        <v>0</v>
      </c>
      <c r="CV40" s="67">
        <v>0</v>
      </c>
      <c r="CW40" s="67">
        <v>0</v>
      </c>
      <c r="CX40" s="67">
        <v>0</v>
      </c>
      <c r="CY40" s="67">
        <v>0</v>
      </c>
      <c r="CZ40" s="66">
        <v>0</v>
      </c>
      <c r="DA40" s="63" t="s">
        <v>13</v>
      </c>
      <c r="DB40" s="64">
        <v>1</v>
      </c>
      <c r="DC40" s="69">
        <v>4072</v>
      </c>
      <c r="DD40" s="72">
        <v>970</v>
      </c>
      <c r="DE40" s="73">
        <v>3</v>
      </c>
      <c r="DF40" s="73">
        <v>2</v>
      </c>
      <c r="DG40" s="73">
        <v>6</v>
      </c>
      <c r="DH40" s="74">
        <f>DG40+DF40+DE40</f>
        <v>11</v>
      </c>
      <c r="DI40" s="64">
        <v>0</v>
      </c>
      <c r="DJ40" s="67">
        <v>0</v>
      </c>
      <c r="DK40" s="67">
        <v>0</v>
      </c>
      <c r="DL40" s="67">
        <v>0</v>
      </c>
      <c r="DM40" s="67">
        <v>0</v>
      </c>
      <c r="DN40" s="66">
        <v>0</v>
      </c>
      <c r="DO40" s="12"/>
      <c r="DP40" s="2"/>
      <c r="DQ40" s="2"/>
      <c r="DR40" s="63" t="s">
        <v>13</v>
      </c>
      <c r="DS40" s="64">
        <v>0</v>
      </c>
      <c r="DT40" s="65">
        <v>0</v>
      </c>
      <c r="DU40" s="65">
        <v>0</v>
      </c>
      <c r="DV40" s="65">
        <v>0</v>
      </c>
      <c r="DW40" s="70">
        <v>0</v>
      </c>
      <c r="DX40" s="64">
        <v>0</v>
      </c>
      <c r="DY40" s="67">
        <v>0</v>
      </c>
      <c r="DZ40" s="67">
        <v>0</v>
      </c>
      <c r="EA40" s="67">
        <v>0</v>
      </c>
      <c r="EB40" s="67">
        <v>0</v>
      </c>
      <c r="EC40" s="66">
        <v>0</v>
      </c>
      <c r="ED40" s="2"/>
      <c r="EE40" s="60" t="s">
        <v>13</v>
      </c>
      <c r="EF40" s="64">
        <v>1</v>
      </c>
      <c r="EG40" s="67">
        <v>60</v>
      </c>
      <c r="EH40" s="67">
        <v>63</v>
      </c>
      <c r="EI40" s="67">
        <v>54</v>
      </c>
      <c r="EJ40" s="66">
        <v>364</v>
      </c>
      <c r="EK40" s="64">
        <v>0</v>
      </c>
      <c r="EL40" s="71">
        <v>0</v>
      </c>
      <c r="EM40" s="67">
        <v>0</v>
      </c>
      <c r="EN40" s="66">
        <v>0</v>
      </c>
      <c r="EO40" s="64">
        <v>0</v>
      </c>
      <c r="EP40" s="71">
        <v>0</v>
      </c>
      <c r="EQ40" s="67">
        <v>0</v>
      </c>
      <c r="ER40" s="66">
        <v>0</v>
      </c>
      <c r="ES40" s="130"/>
      <c r="ET40" s="62" t="s">
        <v>13</v>
      </c>
      <c r="EU40" s="65">
        <v>0</v>
      </c>
      <c r="EV40" s="67">
        <v>0</v>
      </c>
      <c r="EW40" s="67">
        <v>0</v>
      </c>
      <c r="EX40" s="67">
        <v>0</v>
      </c>
      <c r="EY40" s="67">
        <v>0</v>
      </c>
      <c r="EZ40" s="64">
        <v>0</v>
      </c>
      <c r="FA40" s="67">
        <v>0</v>
      </c>
      <c r="FB40" s="67">
        <v>0</v>
      </c>
      <c r="FC40" s="66">
        <v>0</v>
      </c>
    </row>
    <row r="41" spans="1:159" x14ac:dyDescent="0.3">
      <c r="A41" s="63" t="s">
        <v>14</v>
      </c>
      <c r="B41" s="64">
        <v>0</v>
      </c>
      <c r="C41" s="65">
        <v>0</v>
      </c>
      <c r="D41" s="65">
        <v>0</v>
      </c>
      <c r="E41" s="66">
        <v>0</v>
      </c>
      <c r="F41" s="64">
        <v>0</v>
      </c>
      <c r="G41" s="67">
        <v>0</v>
      </c>
      <c r="H41" s="67">
        <v>0</v>
      </c>
      <c r="I41" s="67">
        <v>0</v>
      </c>
      <c r="J41" s="67">
        <v>0</v>
      </c>
      <c r="K41" s="66">
        <v>0</v>
      </c>
      <c r="L41" s="64">
        <v>0</v>
      </c>
      <c r="M41" s="67">
        <v>0</v>
      </c>
      <c r="N41" s="67">
        <v>0</v>
      </c>
      <c r="O41" s="67">
        <v>0</v>
      </c>
      <c r="P41" s="67">
        <f t="shared" si="0"/>
        <v>0</v>
      </c>
      <c r="Q41" s="66">
        <v>0</v>
      </c>
      <c r="R41" s="2"/>
      <c r="S41" s="63" t="s">
        <v>14</v>
      </c>
      <c r="T41" s="64">
        <v>0</v>
      </c>
      <c r="U41" s="67">
        <v>0</v>
      </c>
      <c r="V41" s="67">
        <v>0</v>
      </c>
      <c r="W41" s="67">
        <v>0</v>
      </c>
      <c r="X41" s="67">
        <v>0</v>
      </c>
      <c r="Y41" s="66">
        <v>0</v>
      </c>
      <c r="Z41" s="64">
        <v>0</v>
      </c>
      <c r="AA41" s="67">
        <v>0</v>
      </c>
      <c r="AB41" s="67">
        <v>0</v>
      </c>
      <c r="AC41" s="67">
        <v>0</v>
      </c>
      <c r="AD41" s="67">
        <v>0</v>
      </c>
      <c r="AE41" s="66">
        <v>0</v>
      </c>
      <c r="AF41" s="64">
        <v>0</v>
      </c>
      <c r="AG41" s="67">
        <v>0</v>
      </c>
      <c r="AH41" s="67">
        <v>0</v>
      </c>
      <c r="AI41" s="67">
        <v>0</v>
      </c>
      <c r="AJ41" s="67">
        <v>0</v>
      </c>
      <c r="AK41" s="66">
        <v>0</v>
      </c>
      <c r="AL41" s="64">
        <v>0</v>
      </c>
      <c r="AM41" s="67">
        <v>0</v>
      </c>
      <c r="AN41" s="67">
        <v>0</v>
      </c>
      <c r="AO41" s="67">
        <v>0</v>
      </c>
      <c r="AP41" s="67">
        <v>0</v>
      </c>
      <c r="AQ41" s="66">
        <v>0</v>
      </c>
      <c r="AR41" s="63" t="s">
        <v>14</v>
      </c>
      <c r="AS41" s="64">
        <v>0</v>
      </c>
      <c r="AT41" s="67">
        <v>0</v>
      </c>
      <c r="AU41" s="67">
        <v>0</v>
      </c>
      <c r="AV41" s="67">
        <v>0</v>
      </c>
      <c r="AW41" s="67">
        <v>0</v>
      </c>
      <c r="AX41" s="68">
        <v>0</v>
      </c>
      <c r="AY41" s="64">
        <v>0</v>
      </c>
      <c r="AZ41" s="67">
        <v>0</v>
      </c>
      <c r="BA41" s="67">
        <v>0</v>
      </c>
      <c r="BB41" s="67">
        <v>0</v>
      </c>
      <c r="BC41" s="67">
        <v>0</v>
      </c>
      <c r="BD41" s="66">
        <v>0</v>
      </c>
      <c r="BE41" s="130"/>
      <c r="BF41" s="130"/>
      <c r="BG41" s="130"/>
      <c r="BH41" s="63" t="s">
        <v>14</v>
      </c>
      <c r="BI41" s="64">
        <v>0</v>
      </c>
      <c r="BJ41" s="67">
        <v>0</v>
      </c>
      <c r="BK41" s="67">
        <v>0</v>
      </c>
      <c r="BL41" s="67">
        <v>0</v>
      </c>
      <c r="BM41" s="123">
        <v>0</v>
      </c>
      <c r="BN41" s="64">
        <v>0</v>
      </c>
      <c r="BO41" s="72">
        <v>0</v>
      </c>
      <c r="BP41" s="68">
        <v>0</v>
      </c>
      <c r="BQ41" s="64">
        <v>0</v>
      </c>
      <c r="BR41" s="67">
        <v>0</v>
      </c>
      <c r="BS41" s="67">
        <v>0</v>
      </c>
      <c r="BT41" s="67">
        <v>0</v>
      </c>
      <c r="BU41" s="67">
        <v>0</v>
      </c>
      <c r="BV41" s="67">
        <v>0</v>
      </c>
      <c r="BW41" s="66">
        <v>0</v>
      </c>
      <c r="BX41" s="64">
        <v>0</v>
      </c>
      <c r="BY41" s="67">
        <v>0</v>
      </c>
      <c r="BZ41" s="67">
        <v>0</v>
      </c>
      <c r="CA41" s="67">
        <v>0</v>
      </c>
      <c r="CB41" s="67">
        <v>0</v>
      </c>
      <c r="CC41" s="67">
        <v>0</v>
      </c>
      <c r="CD41" s="66">
        <v>0</v>
      </c>
      <c r="CE41" s="64">
        <v>0</v>
      </c>
      <c r="CF41" s="67">
        <v>0</v>
      </c>
      <c r="CG41" s="67">
        <v>0</v>
      </c>
      <c r="CH41" s="67">
        <v>0</v>
      </c>
      <c r="CI41" s="67">
        <v>0</v>
      </c>
      <c r="CJ41" s="67">
        <v>0</v>
      </c>
      <c r="CK41" s="66">
        <v>0</v>
      </c>
      <c r="CL41" s="63" t="s">
        <v>14</v>
      </c>
      <c r="CM41" s="64">
        <v>0</v>
      </c>
      <c r="CN41" s="67">
        <v>0</v>
      </c>
      <c r="CO41" s="67">
        <v>0</v>
      </c>
      <c r="CP41" s="67">
        <v>0</v>
      </c>
      <c r="CQ41" s="67">
        <v>0</v>
      </c>
      <c r="CR41" s="67">
        <v>0</v>
      </c>
      <c r="CS41" s="66">
        <v>0</v>
      </c>
      <c r="CT41" s="64">
        <v>0</v>
      </c>
      <c r="CU41" s="67">
        <v>0</v>
      </c>
      <c r="CV41" s="67">
        <v>0</v>
      </c>
      <c r="CW41" s="67">
        <v>0</v>
      </c>
      <c r="CX41" s="67">
        <v>0</v>
      </c>
      <c r="CY41" s="67">
        <v>0</v>
      </c>
      <c r="CZ41" s="66">
        <v>0</v>
      </c>
      <c r="DA41" s="63" t="s">
        <v>14</v>
      </c>
      <c r="DB41" s="64">
        <v>0</v>
      </c>
      <c r="DC41" s="69">
        <v>0</v>
      </c>
      <c r="DD41" s="67">
        <v>0</v>
      </c>
      <c r="DE41" s="68">
        <v>0</v>
      </c>
      <c r="DF41" s="68">
        <v>0</v>
      </c>
      <c r="DG41" s="68">
        <v>0</v>
      </c>
      <c r="DH41" s="66">
        <v>0</v>
      </c>
      <c r="DI41" s="65">
        <v>1</v>
      </c>
      <c r="DJ41" s="67">
        <v>52</v>
      </c>
      <c r="DK41" s="67">
        <v>17</v>
      </c>
      <c r="DL41" s="67">
        <v>45</v>
      </c>
      <c r="DM41" s="67">
        <f>DK41+DL41</f>
        <v>62</v>
      </c>
      <c r="DN41" s="66">
        <v>119</v>
      </c>
      <c r="DO41" s="12"/>
      <c r="DP41" s="2"/>
      <c r="DQ41" s="2"/>
      <c r="DR41" s="63" t="s">
        <v>14</v>
      </c>
      <c r="DS41" s="64">
        <v>0</v>
      </c>
      <c r="DT41" s="65">
        <v>0</v>
      </c>
      <c r="DU41" s="65">
        <v>0</v>
      </c>
      <c r="DV41" s="65">
        <v>0</v>
      </c>
      <c r="DW41" s="70">
        <v>0</v>
      </c>
      <c r="DX41" s="64">
        <v>0</v>
      </c>
      <c r="DY41" s="67">
        <v>0</v>
      </c>
      <c r="DZ41" s="67">
        <v>0</v>
      </c>
      <c r="EA41" s="67">
        <v>0</v>
      </c>
      <c r="EB41" s="67">
        <v>0</v>
      </c>
      <c r="EC41" s="66">
        <v>0</v>
      </c>
      <c r="ED41" s="2"/>
      <c r="EE41" s="60" t="s">
        <v>14</v>
      </c>
      <c r="EF41" s="64">
        <v>0</v>
      </c>
      <c r="EG41" s="67">
        <v>0</v>
      </c>
      <c r="EH41" s="67">
        <v>0</v>
      </c>
      <c r="EI41" s="67">
        <v>0</v>
      </c>
      <c r="EJ41" s="66">
        <v>0</v>
      </c>
      <c r="EK41" s="64">
        <v>0</v>
      </c>
      <c r="EL41" s="71">
        <v>0</v>
      </c>
      <c r="EM41" s="67">
        <v>0</v>
      </c>
      <c r="EN41" s="66">
        <v>0</v>
      </c>
      <c r="EO41" s="64">
        <v>2</v>
      </c>
      <c r="EP41" s="71">
        <v>12</v>
      </c>
      <c r="EQ41" s="67">
        <v>12</v>
      </c>
      <c r="ER41" s="66">
        <v>100</v>
      </c>
      <c r="ES41" s="130"/>
      <c r="ET41" s="62" t="s">
        <v>14</v>
      </c>
      <c r="EU41" s="65">
        <v>0</v>
      </c>
      <c r="EV41" s="67">
        <v>0</v>
      </c>
      <c r="EW41" s="67">
        <v>0</v>
      </c>
      <c r="EX41" s="67">
        <v>0</v>
      </c>
      <c r="EY41" s="67">
        <v>0</v>
      </c>
      <c r="EZ41" s="64">
        <v>0</v>
      </c>
      <c r="FA41" s="67">
        <v>0</v>
      </c>
      <c r="FB41" s="67">
        <v>0</v>
      </c>
      <c r="FC41" s="66">
        <v>0</v>
      </c>
    </row>
    <row r="42" spans="1:159" x14ac:dyDescent="0.3">
      <c r="A42" s="63" t="s">
        <v>70</v>
      </c>
      <c r="B42" s="64">
        <v>0</v>
      </c>
      <c r="C42" s="65">
        <v>0</v>
      </c>
      <c r="D42" s="65">
        <v>0</v>
      </c>
      <c r="E42" s="66">
        <v>0</v>
      </c>
      <c r="F42" s="64">
        <v>0</v>
      </c>
      <c r="G42" s="67">
        <v>0</v>
      </c>
      <c r="H42" s="67">
        <v>0</v>
      </c>
      <c r="I42" s="67">
        <v>0</v>
      </c>
      <c r="J42" s="67">
        <v>0</v>
      </c>
      <c r="K42" s="66">
        <v>0</v>
      </c>
      <c r="L42" s="64">
        <v>0</v>
      </c>
      <c r="M42" s="67">
        <v>0</v>
      </c>
      <c r="N42" s="67">
        <v>0</v>
      </c>
      <c r="O42" s="67">
        <v>0</v>
      </c>
      <c r="P42" s="67">
        <f t="shared" si="0"/>
        <v>0</v>
      </c>
      <c r="Q42" s="66">
        <v>0</v>
      </c>
      <c r="R42" s="2"/>
      <c r="S42" s="63" t="s">
        <v>70</v>
      </c>
      <c r="T42" s="64">
        <v>0</v>
      </c>
      <c r="U42" s="67">
        <v>0</v>
      </c>
      <c r="V42" s="67">
        <v>0</v>
      </c>
      <c r="W42" s="67">
        <v>0</v>
      </c>
      <c r="X42" s="67">
        <v>0</v>
      </c>
      <c r="Y42" s="66">
        <v>0</v>
      </c>
      <c r="Z42" s="64">
        <v>0</v>
      </c>
      <c r="AA42" s="67">
        <v>0</v>
      </c>
      <c r="AB42" s="67">
        <v>0</v>
      </c>
      <c r="AC42" s="67">
        <v>0</v>
      </c>
      <c r="AD42" s="67">
        <v>0</v>
      </c>
      <c r="AE42" s="66">
        <v>0</v>
      </c>
      <c r="AF42" s="64">
        <v>0</v>
      </c>
      <c r="AG42" s="67">
        <v>0</v>
      </c>
      <c r="AH42" s="67">
        <v>0</v>
      </c>
      <c r="AI42" s="67">
        <v>0</v>
      </c>
      <c r="AJ42" s="67">
        <v>0</v>
      </c>
      <c r="AK42" s="66">
        <v>0</v>
      </c>
      <c r="AL42" s="64">
        <v>0</v>
      </c>
      <c r="AM42" s="67">
        <v>0</v>
      </c>
      <c r="AN42" s="67">
        <v>0</v>
      </c>
      <c r="AO42" s="67">
        <v>0</v>
      </c>
      <c r="AP42" s="67">
        <v>0</v>
      </c>
      <c r="AQ42" s="66">
        <v>0</v>
      </c>
      <c r="AR42" s="63" t="s">
        <v>15</v>
      </c>
      <c r="AS42" s="64">
        <v>0</v>
      </c>
      <c r="AT42" s="67">
        <v>0</v>
      </c>
      <c r="AU42" s="67">
        <v>0</v>
      </c>
      <c r="AV42" s="67">
        <v>0</v>
      </c>
      <c r="AW42" s="67">
        <v>0</v>
      </c>
      <c r="AX42" s="68">
        <v>0</v>
      </c>
      <c r="AY42" s="64">
        <v>0</v>
      </c>
      <c r="AZ42" s="67">
        <v>0</v>
      </c>
      <c r="BA42" s="67">
        <v>0</v>
      </c>
      <c r="BB42" s="67">
        <v>0</v>
      </c>
      <c r="BC42" s="67">
        <v>0</v>
      </c>
      <c r="BD42" s="66">
        <v>0</v>
      </c>
      <c r="BE42" s="130"/>
      <c r="BF42" s="130"/>
      <c r="BG42" s="130"/>
      <c r="BH42" s="63" t="s">
        <v>15</v>
      </c>
      <c r="BI42" s="64">
        <v>0</v>
      </c>
      <c r="BJ42" s="67">
        <v>0</v>
      </c>
      <c r="BK42" s="67">
        <v>0</v>
      </c>
      <c r="BL42" s="67">
        <v>0</v>
      </c>
      <c r="BM42" s="123">
        <v>0</v>
      </c>
      <c r="BN42" s="64">
        <v>0</v>
      </c>
      <c r="BO42" s="72">
        <v>0</v>
      </c>
      <c r="BP42" s="68">
        <v>0</v>
      </c>
      <c r="BQ42" s="64">
        <v>0</v>
      </c>
      <c r="BR42" s="67">
        <v>0</v>
      </c>
      <c r="BS42" s="67">
        <v>0</v>
      </c>
      <c r="BT42" s="67">
        <v>0</v>
      </c>
      <c r="BU42" s="67">
        <v>0</v>
      </c>
      <c r="BV42" s="67">
        <v>0</v>
      </c>
      <c r="BW42" s="66">
        <v>0</v>
      </c>
      <c r="BX42" s="64">
        <v>0</v>
      </c>
      <c r="BY42" s="67">
        <v>0</v>
      </c>
      <c r="BZ42" s="67">
        <v>0</v>
      </c>
      <c r="CA42" s="67">
        <v>0</v>
      </c>
      <c r="CB42" s="67">
        <v>0</v>
      </c>
      <c r="CC42" s="67">
        <v>0</v>
      </c>
      <c r="CD42" s="66">
        <v>0</v>
      </c>
      <c r="CE42" s="64">
        <v>0</v>
      </c>
      <c r="CF42" s="67">
        <v>0</v>
      </c>
      <c r="CG42" s="67">
        <v>0</v>
      </c>
      <c r="CH42" s="67">
        <v>0</v>
      </c>
      <c r="CI42" s="67">
        <v>0</v>
      </c>
      <c r="CJ42" s="67">
        <v>0</v>
      </c>
      <c r="CK42" s="66">
        <v>0</v>
      </c>
      <c r="CL42" s="63" t="s">
        <v>15</v>
      </c>
      <c r="CM42" s="64">
        <v>0</v>
      </c>
      <c r="CN42" s="67">
        <v>0</v>
      </c>
      <c r="CO42" s="67">
        <v>0</v>
      </c>
      <c r="CP42" s="67">
        <v>0</v>
      </c>
      <c r="CQ42" s="67">
        <v>0</v>
      </c>
      <c r="CR42" s="67">
        <v>0</v>
      </c>
      <c r="CS42" s="66">
        <v>0</v>
      </c>
      <c r="CT42" s="64">
        <v>0</v>
      </c>
      <c r="CU42" s="67">
        <v>0</v>
      </c>
      <c r="CV42" s="67">
        <v>0</v>
      </c>
      <c r="CW42" s="67">
        <v>0</v>
      </c>
      <c r="CX42" s="67">
        <v>0</v>
      </c>
      <c r="CY42" s="67">
        <v>0</v>
      </c>
      <c r="CZ42" s="66">
        <v>0</v>
      </c>
      <c r="DA42" s="63" t="s">
        <v>15</v>
      </c>
      <c r="DB42" s="64">
        <v>0</v>
      </c>
      <c r="DC42" s="69">
        <v>0</v>
      </c>
      <c r="DD42" s="67">
        <v>0</v>
      </c>
      <c r="DE42" s="68">
        <v>0</v>
      </c>
      <c r="DF42" s="68">
        <v>0</v>
      </c>
      <c r="DG42" s="68">
        <v>0</v>
      </c>
      <c r="DH42" s="66">
        <v>0</v>
      </c>
      <c r="DI42" s="64">
        <v>0</v>
      </c>
      <c r="DJ42" s="67">
        <v>0</v>
      </c>
      <c r="DK42" s="67">
        <v>0</v>
      </c>
      <c r="DL42" s="67">
        <v>0</v>
      </c>
      <c r="DM42" s="67">
        <v>0</v>
      </c>
      <c r="DN42" s="66">
        <v>0</v>
      </c>
      <c r="DO42" s="12"/>
      <c r="DP42" s="2"/>
      <c r="DQ42" s="2"/>
      <c r="DR42" s="63" t="s">
        <v>15</v>
      </c>
      <c r="DS42" s="64">
        <v>0</v>
      </c>
      <c r="DT42" s="65">
        <v>0</v>
      </c>
      <c r="DU42" s="65">
        <v>0</v>
      </c>
      <c r="DV42" s="65">
        <v>0</v>
      </c>
      <c r="DW42" s="70">
        <v>0</v>
      </c>
      <c r="DX42" s="64">
        <v>0</v>
      </c>
      <c r="DY42" s="67">
        <v>0</v>
      </c>
      <c r="DZ42" s="67">
        <v>0</v>
      </c>
      <c r="EA42" s="67">
        <v>0</v>
      </c>
      <c r="EB42" s="67">
        <v>0</v>
      </c>
      <c r="EC42" s="66">
        <v>0</v>
      </c>
      <c r="ED42" s="2"/>
      <c r="EE42" s="60" t="s">
        <v>38</v>
      </c>
      <c r="EF42" s="64">
        <v>0</v>
      </c>
      <c r="EG42" s="67">
        <v>0</v>
      </c>
      <c r="EH42" s="67">
        <v>0</v>
      </c>
      <c r="EI42" s="67">
        <v>0</v>
      </c>
      <c r="EJ42" s="66">
        <v>0</v>
      </c>
      <c r="EK42" s="64">
        <v>0</v>
      </c>
      <c r="EL42" s="71">
        <v>0</v>
      </c>
      <c r="EM42" s="67">
        <v>0</v>
      </c>
      <c r="EN42" s="66">
        <v>0</v>
      </c>
      <c r="EO42" s="64">
        <v>0</v>
      </c>
      <c r="EP42" s="71">
        <v>0</v>
      </c>
      <c r="EQ42" s="67">
        <v>0</v>
      </c>
      <c r="ER42" s="66">
        <v>0</v>
      </c>
      <c r="ES42" s="130"/>
      <c r="ET42" s="62" t="s">
        <v>38</v>
      </c>
      <c r="EU42" s="65">
        <v>0</v>
      </c>
      <c r="EV42" s="67">
        <v>0</v>
      </c>
      <c r="EW42" s="67">
        <v>0</v>
      </c>
      <c r="EX42" s="67">
        <v>0</v>
      </c>
      <c r="EY42" s="67">
        <v>0</v>
      </c>
      <c r="EZ42" s="64">
        <v>0</v>
      </c>
      <c r="FA42" s="67">
        <v>0</v>
      </c>
      <c r="FB42" s="67">
        <v>0</v>
      </c>
      <c r="FC42" s="66">
        <v>0</v>
      </c>
    </row>
    <row r="43" spans="1:159" x14ac:dyDescent="0.3">
      <c r="A43" s="63" t="s">
        <v>16</v>
      </c>
      <c r="B43" s="64">
        <v>0</v>
      </c>
      <c r="C43" s="65">
        <v>0</v>
      </c>
      <c r="D43" s="65">
        <v>0</v>
      </c>
      <c r="E43" s="66">
        <v>0</v>
      </c>
      <c r="F43" s="64">
        <v>0</v>
      </c>
      <c r="G43" s="67">
        <v>0</v>
      </c>
      <c r="H43" s="67">
        <v>0</v>
      </c>
      <c r="I43" s="67">
        <v>0</v>
      </c>
      <c r="J43" s="67">
        <v>0</v>
      </c>
      <c r="K43" s="66">
        <v>0</v>
      </c>
      <c r="L43" s="64">
        <v>0</v>
      </c>
      <c r="M43" s="67">
        <v>0</v>
      </c>
      <c r="N43" s="67">
        <v>0</v>
      </c>
      <c r="O43" s="67">
        <v>0</v>
      </c>
      <c r="P43" s="67">
        <f t="shared" si="0"/>
        <v>0</v>
      </c>
      <c r="Q43" s="66">
        <v>0</v>
      </c>
      <c r="R43" s="2"/>
      <c r="S43" s="63" t="s">
        <v>16</v>
      </c>
      <c r="T43" s="64">
        <v>0</v>
      </c>
      <c r="U43" s="67">
        <v>0</v>
      </c>
      <c r="V43" s="67">
        <v>0</v>
      </c>
      <c r="W43" s="67">
        <v>0</v>
      </c>
      <c r="X43" s="67">
        <v>0</v>
      </c>
      <c r="Y43" s="66">
        <v>0</v>
      </c>
      <c r="Z43" s="64">
        <v>0</v>
      </c>
      <c r="AA43" s="67">
        <v>0</v>
      </c>
      <c r="AB43" s="67">
        <v>0</v>
      </c>
      <c r="AC43" s="67">
        <v>0</v>
      </c>
      <c r="AD43" s="67">
        <v>0</v>
      </c>
      <c r="AE43" s="66">
        <v>0</v>
      </c>
      <c r="AF43" s="64">
        <v>0</v>
      </c>
      <c r="AG43" s="67">
        <v>0</v>
      </c>
      <c r="AH43" s="67">
        <v>0</v>
      </c>
      <c r="AI43" s="67">
        <v>0</v>
      </c>
      <c r="AJ43" s="67">
        <v>0</v>
      </c>
      <c r="AK43" s="66">
        <v>0</v>
      </c>
      <c r="AL43" s="64">
        <v>0</v>
      </c>
      <c r="AM43" s="67">
        <v>0</v>
      </c>
      <c r="AN43" s="67">
        <v>0</v>
      </c>
      <c r="AO43" s="67">
        <v>0</v>
      </c>
      <c r="AP43" s="67">
        <v>0</v>
      </c>
      <c r="AQ43" s="66">
        <v>0</v>
      </c>
      <c r="AR43" s="63" t="s">
        <v>16</v>
      </c>
      <c r="AS43" s="64">
        <v>0</v>
      </c>
      <c r="AT43" s="67">
        <v>0</v>
      </c>
      <c r="AU43" s="67">
        <v>0</v>
      </c>
      <c r="AV43" s="67">
        <v>0</v>
      </c>
      <c r="AW43" s="67">
        <v>0</v>
      </c>
      <c r="AX43" s="68">
        <v>0</v>
      </c>
      <c r="AY43" s="64">
        <v>0</v>
      </c>
      <c r="AZ43" s="67">
        <v>0</v>
      </c>
      <c r="BA43" s="67">
        <v>0</v>
      </c>
      <c r="BB43" s="67">
        <v>0</v>
      </c>
      <c r="BC43" s="67">
        <v>0</v>
      </c>
      <c r="BD43" s="66">
        <v>0</v>
      </c>
      <c r="BE43" s="130"/>
      <c r="BF43" s="130"/>
      <c r="BG43" s="130"/>
      <c r="BH43" s="63" t="s">
        <v>16</v>
      </c>
      <c r="BI43" s="64">
        <v>0</v>
      </c>
      <c r="BJ43" s="67">
        <v>0</v>
      </c>
      <c r="BK43" s="67">
        <v>0</v>
      </c>
      <c r="BL43" s="67">
        <v>0</v>
      </c>
      <c r="BM43" s="123">
        <v>0</v>
      </c>
      <c r="BN43" s="64">
        <v>0</v>
      </c>
      <c r="BO43" s="72">
        <v>0</v>
      </c>
      <c r="BP43" s="68">
        <v>0</v>
      </c>
      <c r="BQ43" s="64">
        <v>0</v>
      </c>
      <c r="BR43" s="67">
        <v>0</v>
      </c>
      <c r="BS43" s="67">
        <v>0</v>
      </c>
      <c r="BT43" s="67">
        <v>0</v>
      </c>
      <c r="BU43" s="67">
        <v>0</v>
      </c>
      <c r="BV43" s="67">
        <v>0</v>
      </c>
      <c r="BW43" s="66">
        <v>0</v>
      </c>
      <c r="BX43" s="64">
        <v>0</v>
      </c>
      <c r="BY43" s="67">
        <v>0</v>
      </c>
      <c r="BZ43" s="67">
        <v>0</v>
      </c>
      <c r="CA43" s="67">
        <v>0</v>
      </c>
      <c r="CB43" s="67">
        <v>0</v>
      </c>
      <c r="CC43" s="67">
        <v>0</v>
      </c>
      <c r="CD43" s="66">
        <v>0</v>
      </c>
      <c r="CE43" s="64">
        <v>0</v>
      </c>
      <c r="CF43" s="67">
        <v>0</v>
      </c>
      <c r="CG43" s="67">
        <v>0</v>
      </c>
      <c r="CH43" s="67">
        <v>0</v>
      </c>
      <c r="CI43" s="67">
        <v>0</v>
      </c>
      <c r="CJ43" s="67">
        <v>0</v>
      </c>
      <c r="CK43" s="66">
        <v>0</v>
      </c>
      <c r="CL43" s="63" t="s">
        <v>16</v>
      </c>
      <c r="CM43" s="64">
        <v>0</v>
      </c>
      <c r="CN43" s="67">
        <v>0</v>
      </c>
      <c r="CO43" s="67">
        <v>0</v>
      </c>
      <c r="CP43" s="67">
        <v>0</v>
      </c>
      <c r="CQ43" s="67">
        <v>0</v>
      </c>
      <c r="CR43" s="67">
        <v>0</v>
      </c>
      <c r="CS43" s="66">
        <v>0</v>
      </c>
      <c r="CT43" s="64">
        <v>0</v>
      </c>
      <c r="CU43" s="67">
        <v>0</v>
      </c>
      <c r="CV43" s="67">
        <v>0</v>
      </c>
      <c r="CW43" s="67">
        <v>0</v>
      </c>
      <c r="CX43" s="67">
        <v>0</v>
      </c>
      <c r="CY43" s="67">
        <v>0</v>
      </c>
      <c r="CZ43" s="66">
        <v>0</v>
      </c>
      <c r="DA43" s="63" t="s">
        <v>16</v>
      </c>
      <c r="DB43" s="64">
        <v>0</v>
      </c>
      <c r="DC43" s="69">
        <v>0</v>
      </c>
      <c r="DD43" s="67">
        <v>0</v>
      </c>
      <c r="DE43" s="68">
        <v>0</v>
      </c>
      <c r="DF43" s="68">
        <v>0</v>
      </c>
      <c r="DG43" s="68">
        <v>0</v>
      </c>
      <c r="DH43" s="66">
        <v>0</v>
      </c>
      <c r="DI43" s="64">
        <v>0</v>
      </c>
      <c r="DJ43" s="67">
        <v>0</v>
      </c>
      <c r="DK43" s="67">
        <v>0</v>
      </c>
      <c r="DL43" s="67">
        <v>0</v>
      </c>
      <c r="DM43" s="67">
        <v>0</v>
      </c>
      <c r="DN43" s="66">
        <v>0</v>
      </c>
      <c r="DO43" s="12"/>
      <c r="DP43" s="2"/>
      <c r="DQ43" s="2"/>
      <c r="DR43" s="63" t="s">
        <v>16</v>
      </c>
      <c r="DS43" s="64">
        <v>0</v>
      </c>
      <c r="DT43" s="65">
        <v>0</v>
      </c>
      <c r="DU43" s="65">
        <v>0</v>
      </c>
      <c r="DV43" s="65">
        <v>0</v>
      </c>
      <c r="DW43" s="70">
        <v>0</v>
      </c>
      <c r="DX43" s="64">
        <v>0</v>
      </c>
      <c r="DY43" s="67">
        <v>0</v>
      </c>
      <c r="DZ43" s="67">
        <v>0</v>
      </c>
      <c r="EA43" s="67">
        <v>0</v>
      </c>
      <c r="EB43" s="67">
        <v>0</v>
      </c>
      <c r="EC43" s="66">
        <v>0</v>
      </c>
      <c r="ED43" s="2"/>
      <c r="EE43" s="60" t="s">
        <v>16</v>
      </c>
      <c r="EF43" s="64">
        <v>0</v>
      </c>
      <c r="EG43" s="67">
        <v>0</v>
      </c>
      <c r="EH43" s="67">
        <v>0</v>
      </c>
      <c r="EI43" s="67">
        <v>0</v>
      </c>
      <c r="EJ43" s="66">
        <v>0</v>
      </c>
      <c r="EK43" s="64">
        <v>0</v>
      </c>
      <c r="EL43" s="71">
        <v>0</v>
      </c>
      <c r="EM43" s="67">
        <v>0</v>
      </c>
      <c r="EN43" s="66">
        <v>0</v>
      </c>
      <c r="EO43" s="64">
        <v>0</v>
      </c>
      <c r="EP43" s="71">
        <v>0</v>
      </c>
      <c r="EQ43" s="67">
        <v>0</v>
      </c>
      <c r="ER43" s="66">
        <v>0</v>
      </c>
      <c r="ES43" s="130"/>
      <c r="ET43" s="62" t="s">
        <v>16</v>
      </c>
      <c r="EU43" s="65">
        <v>0</v>
      </c>
      <c r="EV43" s="67">
        <v>0</v>
      </c>
      <c r="EW43" s="67">
        <v>0</v>
      </c>
      <c r="EX43" s="67">
        <v>0</v>
      </c>
      <c r="EY43" s="67">
        <v>0</v>
      </c>
      <c r="EZ43" s="64">
        <v>0</v>
      </c>
      <c r="FA43" s="67">
        <v>0</v>
      </c>
      <c r="FB43" s="67">
        <v>0</v>
      </c>
      <c r="FC43" s="66">
        <v>0</v>
      </c>
    </row>
    <row r="44" spans="1:159" x14ac:dyDescent="0.3">
      <c r="A44" s="63" t="s">
        <v>33</v>
      </c>
      <c r="B44" s="64">
        <v>0</v>
      </c>
      <c r="C44" s="65">
        <v>0</v>
      </c>
      <c r="D44" s="65">
        <v>0</v>
      </c>
      <c r="E44" s="66">
        <v>0</v>
      </c>
      <c r="F44" s="64">
        <v>0</v>
      </c>
      <c r="G44" s="67">
        <v>0</v>
      </c>
      <c r="H44" s="67">
        <v>0</v>
      </c>
      <c r="I44" s="67">
        <v>0</v>
      </c>
      <c r="J44" s="67">
        <v>0</v>
      </c>
      <c r="K44" s="66">
        <v>0</v>
      </c>
      <c r="L44" s="64">
        <v>0</v>
      </c>
      <c r="M44" s="67">
        <v>0</v>
      </c>
      <c r="N44" s="67">
        <v>0</v>
      </c>
      <c r="O44" s="67">
        <v>0</v>
      </c>
      <c r="P44" s="67">
        <f t="shared" si="0"/>
        <v>0</v>
      </c>
      <c r="Q44" s="66">
        <v>0</v>
      </c>
      <c r="R44" s="2"/>
      <c r="S44" s="63" t="s">
        <v>33</v>
      </c>
      <c r="T44" s="64">
        <v>0</v>
      </c>
      <c r="U44" s="67">
        <v>0</v>
      </c>
      <c r="V44" s="67">
        <v>0</v>
      </c>
      <c r="W44" s="67">
        <v>0</v>
      </c>
      <c r="X44" s="67">
        <v>0</v>
      </c>
      <c r="Y44" s="66">
        <v>0</v>
      </c>
      <c r="Z44" s="64">
        <v>0</v>
      </c>
      <c r="AA44" s="67">
        <v>0</v>
      </c>
      <c r="AB44" s="67">
        <v>0</v>
      </c>
      <c r="AC44" s="67">
        <v>0</v>
      </c>
      <c r="AD44" s="67">
        <v>0</v>
      </c>
      <c r="AE44" s="66">
        <v>0</v>
      </c>
      <c r="AF44" s="64">
        <v>0</v>
      </c>
      <c r="AG44" s="67">
        <v>0</v>
      </c>
      <c r="AH44" s="67">
        <v>0</v>
      </c>
      <c r="AI44" s="67">
        <v>0</v>
      </c>
      <c r="AJ44" s="67">
        <v>0</v>
      </c>
      <c r="AK44" s="66">
        <v>0</v>
      </c>
      <c r="AL44" s="64">
        <v>0</v>
      </c>
      <c r="AM44" s="67">
        <v>0</v>
      </c>
      <c r="AN44" s="67">
        <v>0</v>
      </c>
      <c r="AO44" s="67">
        <v>0</v>
      </c>
      <c r="AP44" s="67">
        <v>0</v>
      </c>
      <c r="AQ44" s="66">
        <v>0</v>
      </c>
      <c r="AR44" s="63" t="s">
        <v>33</v>
      </c>
      <c r="AS44" s="64">
        <v>0</v>
      </c>
      <c r="AT44" s="67">
        <v>0</v>
      </c>
      <c r="AU44" s="67">
        <v>0</v>
      </c>
      <c r="AV44" s="67">
        <v>0</v>
      </c>
      <c r="AW44" s="67">
        <v>0</v>
      </c>
      <c r="AX44" s="68">
        <v>0</v>
      </c>
      <c r="AY44" s="64">
        <v>0</v>
      </c>
      <c r="AZ44" s="67">
        <v>0</v>
      </c>
      <c r="BA44" s="67">
        <v>0</v>
      </c>
      <c r="BB44" s="67">
        <v>0</v>
      </c>
      <c r="BC44" s="67">
        <v>0</v>
      </c>
      <c r="BD44" s="66">
        <v>0</v>
      </c>
      <c r="BE44" s="130"/>
      <c r="BF44" s="130"/>
      <c r="BG44" s="130"/>
      <c r="BH44" s="63" t="s">
        <v>33</v>
      </c>
      <c r="BI44" s="64">
        <v>0</v>
      </c>
      <c r="BJ44" s="67">
        <v>0</v>
      </c>
      <c r="BK44" s="67">
        <v>0</v>
      </c>
      <c r="BL44" s="67">
        <v>0</v>
      </c>
      <c r="BM44" s="123">
        <v>0</v>
      </c>
      <c r="BN44" s="64">
        <v>0</v>
      </c>
      <c r="BO44" s="72">
        <v>0</v>
      </c>
      <c r="BP44" s="68">
        <v>0</v>
      </c>
      <c r="BQ44" s="64">
        <v>0</v>
      </c>
      <c r="BR44" s="67">
        <v>0</v>
      </c>
      <c r="BS44" s="67">
        <v>0</v>
      </c>
      <c r="BT44" s="67">
        <v>0</v>
      </c>
      <c r="BU44" s="67">
        <v>0</v>
      </c>
      <c r="BV44" s="67">
        <v>0</v>
      </c>
      <c r="BW44" s="66">
        <v>0</v>
      </c>
      <c r="BX44" s="64">
        <v>0</v>
      </c>
      <c r="BY44" s="67">
        <v>0</v>
      </c>
      <c r="BZ44" s="67">
        <v>0</v>
      </c>
      <c r="CA44" s="67">
        <v>0</v>
      </c>
      <c r="CB44" s="67">
        <v>0</v>
      </c>
      <c r="CC44" s="67">
        <v>0</v>
      </c>
      <c r="CD44" s="66">
        <v>0</v>
      </c>
      <c r="CE44" s="64">
        <v>0</v>
      </c>
      <c r="CF44" s="67">
        <v>0</v>
      </c>
      <c r="CG44" s="67">
        <v>0</v>
      </c>
      <c r="CH44" s="67">
        <v>0</v>
      </c>
      <c r="CI44" s="67">
        <v>0</v>
      </c>
      <c r="CJ44" s="67">
        <v>0</v>
      </c>
      <c r="CK44" s="66">
        <v>0</v>
      </c>
      <c r="CL44" s="63" t="s">
        <v>33</v>
      </c>
      <c r="CM44" s="64">
        <v>0</v>
      </c>
      <c r="CN44" s="67">
        <v>0</v>
      </c>
      <c r="CO44" s="67">
        <v>0</v>
      </c>
      <c r="CP44" s="67">
        <v>0</v>
      </c>
      <c r="CQ44" s="67">
        <v>0</v>
      </c>
      <c r="CR44" s="67">
        <v>0</v>
      </c>
      <c r="CS44" s="66">
        <v>0</v>
      </c>
      <c r="CT44" s="64">
        <v>0</v>
      </c>
      <c r="CU44" s="67">
        <v>0</v>
      </c>
      <c r="CV44" s="67">
        <v>0</v>
      </c>
      <c r="CW44" s="67">
        <v>0</v>
      </c>
      <c r="CX44" s="67">
        <v>0</v>
      </c>
      <c r="CY44" s="67">
        <v>0</v>
      </c>
      <c r="CZ44" s="66">
        <v>0</v>
      </c>
      <c r="DA44" s="63" t="s">
        <v>33</v>
      </c>
      <c r="DB44" s="64">
        <v>0</v>
      </c>
      <c r="DC44" s="69">
        <v>0</v>
      </c>
      <c r="DD44" s="67">
        <v>0</v>
      </c>
      <c r="DE44" s="68">
        <v>0</v>
      </c>
      <c r="DF44" s="68">
        <v>0</v>
      </c>
      <c r="DG44" s="68">
        <v>0</v>
      </c>
      <c r="DH44" s="66">
        <v>0</v>
      </c>
      <c r="DI44" s="65">
        <v>2</v>
      </c>
      <c r="DJ44" s="67">
        <v>96</v>
      </c>
      <c r="DK44" s="67">
        <v>46</v>
      </c>
      <c r="DL44" s="67">
        <v>51</v>
      </c>
      <c r="DM44" s="67">
        <f>DK44+DL44</f>
        <v>97</v>
      </c>
      <c r="DN44" s="66">
        <v>101</v>
      </c>
      <c r="DO44" s="12"/>
      <c r="DP44" s="2"/>
      <c r="DQ44" s="2"/>
      <c r="DR44" s="63" t="s">
        <v>33</v>
      </c>
      <c r="DS44" s="64">
        <v>0</v>
      </c>
      <c r="DT44" s="65">
        <v>0</v>
      </c>
      <c r="DU44" s="65">
        <v>0</v>
      </c>
      <c r="DV44" s="65">
        <v>0</v>
      </c>
      <c r="DW44" s="70">
        <v>0</v>
      </c>
      <c r="DX44" s="64">
        <v>0</v>
      </c>
      <c r="DY44" s="67">
        <v>0</v>
      </c>
      <c r="DZ44" s="67">
        <v>0</v>
      </c>
      <c r="EA44" s="67">
        <v>0</v>
      </c>
      <c r="EB44" s="67">
        <v>0</v>
      </c>
      <c r="EC44" s="66">
        <v>0</v>
      </c>
      <c r="ED44" s="2"/>
      <c r="EE44" s="60" t="s">
        <v>33</v>
      </c>
      <c r="EF44" s="64">
        <v>0</v>
      </c>
      <c r="EG44" s="67">
        <v>0</v>
      </c>
      <c r="EH44" s="67">
        <v>0</v>
      </c>
      <c r="EI44" s="67">
        <v>0</v>
      </c>
      <c r="EJ44" s="66">
        <v>0</v>
      </c>
      <c r="EK44" s="64">
        <v>0</v>
      </c>
      <c r="EL44" s="71">
        <v>0</v>
      </c>
      <c r="EM44" s="67">
        <v>0</v>
      </c>
      <c r="EN44" s="66">
        <v>0</v>
      </c>
      <c r="EO44" s="64">
        <v>0</v>
      </c>
      <c r="EP44" s="71">
        <v>0</v>
      </c>
      <c r="EQ44" s="67">
        <v>0</v>
      </c>
      <c r="ER44" s="66">
        <v>0</v>
      </c>
      <c r="ES44" s="130"/>
      <c r="ET44" s="62" t="s">
        <v>33</v>
      </c>
      <c r="EU44" s="65">
        <v>0</v>
      </c>
      <c r="EV44" s="67">
        <v>0</v>
      </c>
      <c r="EW44" s="67">
        <v>0</v>
      </c>
      <c r="EX44" s="67">
        <v>0</v>
      </c>
      <c r="EY44" s="67">
        <v>0</v>
      </c>
      <c r="EZ44" s="64">
        <v>0</v>
      </c>
      <c r="FA44" s="67">
        <v>0</v>
      </c>
      <c r="FB44" s="67">
        <v>0</v>
      </c>
      <c r="FC44" s="66">
        <v>0</v>
      </c>
    </row>
    <row r="45" spans="1:159" x14ac:dyDescent="0.3">
      <c r="A45" s="63" t="s">
        <v>17</v>
      </c>
      <c r="B45" s="64">
        <v>0</v>
      </c>
      <c r="C45" s="65">
        <v>0</v>
      </c>
      <c r="D45" s="65">
        <v>0</v>
      </c>
      <c r="E45" s="66">
        <v>0</v>
      </c>
      <c r="F45" s="64">
        <v>0</v>
      </c>
      <c r="G45" s="67">
        <v>0</v>
      </c>
      <c r="H45" s="67">
        <v>0</v>
      </c>
      <c r="I45" s="67">
        <v>0</v>
      </c>
      <c r="J45" s="67">
        <v>0</v>
      </c>
      <c r="K45" s="66">
        <v>0</v>
      </c>
      <c r="L45" s="64">
        <v>1</v>
      </c>
      <c r="M45" s="67">
        <v>50</v>
      </c>
      <c r="N45" s="67">
        <v>189</v>
      </c>
      <c r="O45" s="67">
        <v>64</v>
      </c>
      <c r="P45" s="67">
        <f t="shared" si="0"/>
        <v>253</v>
      </c>
      <c r="Q45" s="66">
        <v>100</v>
      </c>
      <c r="R45" s="2"/>
      <c r="S45" s="63" t="s">
        <v>17</v>
      </c>
      <c r="T45" s="64">
        <v>0</v>
      </c>
      <c r="U45" s="67">
        <v>0</v>
      </c>
      <c r="V45" s="67">
        <v>0</v>
      </c>
      <c r="W45" s="67">
        <v>0</v>
      </c>
      <c r="X45" s="67">
        <v>0</v>
      </c>
      <c r="Y45" s="66">
        <v>0</v>
      </c>
      <c r="Z45" s="64">
        <v>0</v>
      </c>
      <c r="AA45" s="67">
        <v>0</v>
      </c>
      <c r="AB45" s="67">
        <v>0</v>
      </c>
      <c r="AC45" s="67">
        <v>0</v>
      </c>
      <c r="AD45" s="67">
        <v>0</v>
      </c>
      <c r="AE45" s="66">
        <v>0</v>
      </c>
      <c r="AF45" s="64">
        <v>0</v>
      </c>
      <c r="AG45" s="67">
        <v>0</v>
      </c>
      <c r="AH45" s="67">
        <v>0</v>
      </c>
      <c r="AI45" s="67">
        <v>0</v>
      </c>
      <c r="AJ45" s="67">
        <v>0</v>
      </c>
      <c r="AK45" s="66">
        <v>0</v>
      </c>
      <c r="AL45" s="64">
        <v>0</v>
      </c>
      <c r="AM45" s="67">
        <v>0</v>
      </c>
      <c r="AN45" s="67">
        <v>0</v>
      </c>
      <c r="AO45" s="67">
        <v>0</v>
      </c>
      <c r="AP45" s="67">
        <v>0</v>
      </c>
      <c r="AQ45" s="66">
        <v>0</v>
      </c>
      <c r="AR45" s="63" t="s">
        <v>17</v>
      </c>
      <c r="AS45" s="64">
        <v>0</v>
      </c>
      <c r="AT45" s="67">
        <v>0</v>
      </c>
      <c r="AU45" s="67">
        <v>0</v>
      </c>
      <c r="AV45" s="67">
        <v>0</v>
      </c>
      <c r="AW45" s="67">
        <v>0</v>
      </c>
      <c r="AX45" s="68">
        <v>0</v>
      </c>
      <c r="AY45" s="64">
        <v>0</v>
      </c>
      <c r="AZ45" s="67">
        <v>0</v>
      </c>
      <c r="BA45" s="67">
        <v>0</v>
      </c>
      <c r="BB45" s="67">
        <v>0</v>
      </c>
      <c r="BC45" s="67">
        <v>0</v>
      </c>
      <c r="BD45" s="66">
        <v>0</v>
      </c>
      <c r="BE45" s="134"/>
      <c r="BF45" s="134"/>
      <c r="BG45" s="134"/>
      <c r="BH45" s="63" t="s">
        <v>17</v>
      </c>
      <c r="BI45" s="64">
        <v>0</v>
      </c>
      <c r="BJ45" s="67">
        <v>0</v>
      </c>
      <c r="BK45" s="67">
        <v>0</v>
      </c>
      <c r="BL45" s="67">
        <v>0</v>
      </c>
      <c r="BM45" s="123">
        <v>0</v>
      </c>
      <c r="BN45" s="64">
        <v>0</v>
      </c>
      <c r="BO45" s="72">
        <v>0</v>
      </c>
      <c r="BP45" s="68">
        <v>0</v>
      </c>
      <c r="BQ45" s="64">
        <v>0</v>
      </c>
      <c r="BR45" s="67">
        <v>0</v>
      </c>
      <c r="BS45" s="67">
        <v>0</v>
      </c>
      <c r="BT45" s="67">
        <v>0</v>
      </c>
      <c r="BU45" s="67">
        <v>0</v>
      </c>
      <c r="BV45" s="67">
        <v>0</v>
      </c>
      <c r="BW45" s="66">
        <v>0</v>
      </c>
      <c r="BX45" s="64">
        <v>0</v>
      </c>
      <c r="BY45" s="67">
        <v>0</v>
      </c>
      <c r="BZ45" s="67">
        <v>0</v>
      </c>
      <c r="CA45" s="67">
        <v>0</v>
      </c>
      <c r="CB45" s="67">
        <v>0</v>
      </c>
      <c r="CC45" s="67">
        <v>0</v>
      </c>
      <c r="CD45" s="66">
        <v>0</v>
      </c>
      <c r="CE45" s="64">
        <v>0</v>
      </c>
      <c r="CF45" s="67">
        <v>0</v>
      </c>
      <c r="CG45" s="67">
        <v>0</v>
      </c>
      <c r="CH45" s="67">
        <v>0</v>
      </c>
      <c r="CI45" s="67">
        <v>0</v>
      </c>
      <c r="CJ45" s="67">
        <v>0</v>
      </c>
      <c r="CK45" s="66">
        <v>0</v>
      </c>
      <c r="CL45" s="63" t="s">
        <v>17</v>
      </c>
      <c r="CM45" s="64">
        <v>0</v>
      </c>
      <c r="CN45" s="67">
        <v>0</v>
      </c>
      <c r="CO45" s="67">
        <v>0</v>
      </c>
      <c r="CP45" s="67">
        <v>0</v>
      </c>
      <c r="CQ45" s="67">
        <v>0</v>
      </c>
      <c r="CR45" s="67">
        <v>0</v>
      </c>
      <c r="CS45" s="66">
        <v>0</v>
      </c>
      <c r="CT45" s="64">
        <v>1</v>
      </c>
      <c r="CU45" s="67">
        <v>24</v>
      </c>
      <c r="CV45" s="67">
        <v>11</v>
      </c>
      <c r="CW45" s="67">
        <v>13</v>
      </c>
      <c r="CX45" s="67">
        <v>1</v>
      </c>
      <c r="CY45" s="67">
        <f>CV45+CW45+CX45</f>
        <v>25</v>
      </c>
      <c r="CZ45" s="66">
        <v>100</v>
      </c>
      <c r="DA45" s="63" t="s">
        <v>17</v>
      </c>
      <c r="DB45" s="64">
        <v>1</v>
      </c>
      <c r="DC45" s="69">
        <v>3710</v>
      </c>
      <c r="DD45" s="72">
        <v>5374</v>
      </c>
      <c r="DE45" s="73">
        <v>12</v>
      </c>
      <c r="DF45" s="73">
        <v>23</v>
      </c>
      <c r="DG45" s="73">
        <v>4</v>
      </c>
      <c r="DH45" s="74">
        <f>DE45+DF45+DG45</f>
        <v>39</v>
      </c>
      <c r="DI45" s="65">
        <v>2</v>
      </c>
      <c r="DJ45" s="67">
        <v>82</v>
      </c>
      <c r="DK45" s="67">
        <v>29</v>
      </c>
      <c r="DL45" s="67">
        <v>67</v>
      </c>
      <c r="DM45" s="67">
        <v>0</v>
      </c>
      <c r="DN45" s="66">
        <v>115</v>
      </c>
      <c r="DO45" s="12"/>
      <c r="DP45" s="2"/>
      <c r="DQ45" s="2"/>
      <c r="DR45" s="63" t="s">
        <v>17</v>
      </c>
      <c r="DS45" s="64">
        <v>0</v>
      </c>
      <c r="DT45" s="65">
        <v>0</v>
      </c>
      <c r="DU45" s="65">
        <v>0</v>
      </c>
      <c r="DV45" s="65">
        <v>0</v>
      </c>
      <c r="DW45" s="70">
        <v>0</v>
      </c>
      <c r="DX45" s="64">
        <v>0</v>
      </c>
      <c r="DY45" s="67">
        <v>0</v>
      </c>
      <c r="DZ45" s="67">
        <v>0</v>
      </c>
      <c r="EA45" s="67">
        <v>0</v>
      </c>
      <c r="EB45" s="67">
        <v>0</v>
      </c>
      <c r="EC45" s="66">
        <v>0</v>
      </c>
      <c r="ED45" s="2"/>
      <c r="EE45" s="60" t="s">
        <v>17</v>
      </c>
      <c r="EF45" s="64">
        <v>0</v>
      </c>
      <c r="EG45" s="67">
        <v>0</v>
      </c>
      <c r="EH45" s="67">
        <v>0</v>
      </c>
      <c r="EI45" s="67">
        <v>0</v>
      </c>
      <c r="EJ45" s="66">
        <v>0</v>
      </c>
      <c r="EK45" s="64">
        <v>0</v>
      </c>
      <c r="EL45" s="71">
        <v>0</v>
      </c>
      <c r="EM45" s="67">
        <v>0</v>
      </c>
      <c r="EN45" s="66">
        <v>0</v>
      </c>
      <c r="EO45" s="64">
        <v>0</v>
      </c>
      <c r="EP45" s="71">
        <v>0</v>
      </c>
      <c r="EQ45" s="67">
        <v>0</v>
      </c>
      <c r="ER45" s="66">
        <v>0</v>
      </c>
      <c r="ES45" s="134"/>
      <c r="ET45" s="62" t="s">
        <v>17</v>
      </c>
      <c r="EU45" s="65">
        <v>0</v>
      </c>
      <c r="EV45" s="67">
        <v>0</v>
      </c>
      <c r="EW45" s="67">
        <v>0</v>
      </c>
      <c r="EX45" s="67">
        <v>0</v>
      </c>
      <c r="EY45" s="67">
        <v>0</v>
      </c>
      <c r="EZ45" s="64">
        <v>0</v>
      </c>
      <c r="FA45" s="67">
        <v>0</v>
      </c>
      <c r="FB45" s="67">
        <v>0</v>
      </c>
      <c r="FC45" s="66">
        <v>0</v>
      </c>
    </row>
    <row r="46" spans="1:159" x14ac:dyDescent="0.3">
      <c r="A46" s="63" t="s">
        <v>18</v>
      </c>
      <c r="B46" s="64">
        <v>1</v>
      </c>
      <c r="C46" s="65">
        <v>147</v>
      </c>
      <c r="D46" s="65">
        <v>8</v>
      </c>
      <c r="E46" s="66">
        <f>C46+D46</f>
        <v>155</v>
      </c>
      <c r="F46" s="64">
        <v>1</v>
      </c>
      <c r="G46" s="67">
        <v>80</v>
      </c>
      <c r="H46" s="67">
        <v>34</v>
      </c>
      <c r="I46" s="67">
        <v>60</v>
      </c>
      <c r="J46" s="67">
        <f>I46+H46</f>
        <v>94</v>
      </c>
      <c r="K46" s="66">
        <v>100</v>
      </c>
      <c r="L46" s="64">
        <v>1</v>
      </c>
      <c r="M46" s="67">
        <v>80</v>
      </c>
      <c r="N46" s="67">
        <v>23</v>
      </c>
      <c r="O46" s="67">
        <v>71</v>
      </c>
      <c r="P46" s="67">
        <f t="shared" si="0"/>
        <v>94</v>
      </c>
      <c r="Q46" s="66">
        <v>102</v>
      </c>
      <c r="R46" s="2"/>
      <c r="S46" s="63" t="s">
        <v>18</v>
      </c>
      <c r="T46" s="64">
        <v>0</v>
      </c>
      <c r="U46" s="67">
        <v>0</v>
      </c>
      <c r="V46" s="67">
        <v>0</v>
      </c>
      <c r="W46" s="67">
        <v>0</v>
      </c>
      <c r="X46" s="67">
        <v>0</v>
      </c>
      <c r="Y46" s="66">
        <v>0</v>
      </c>
      <c r="Z46" s="64">
        <v>1</v>
      </c>
      <c r="AA46" s="67">
        <v>20</v>
      </c>
      <c r="AB46" s="67">
        <v>20</v>
      </c>
      <c r="AC46" s="67">
        <v>10</v>
      </c>
      <c r="AD46" s="67">
        <f>AB46+AC46</f>
        <v>30</v>
      </c>
      <c r="AE46" s="66">
        <v>100</v>
      </c>
      <c r="AF46" s="64">
        <v>0</v>
      </c>
      <c r="AG46" s="67">
        <v>0</v>
      </c>
      <c r="AH46" s="67">
        <v>0</v>
      </c>
      <c r="AI46" s="67">
        <v>0</v>
      </c>
      <c r="AJ46" s="67">
        <v>0</v>
      </c>
      <c r="AK46" s="66">
        <v>0</v>
      </c>
      <c r="AL46" s="64">
        <v>0</v>
      </c>
      <c r="AM46" s="67">
        <v>0</v>
      </c>
      <c r="AN46" s="67">
        <v>0</v>
      </c>
      <c r="AO46" s="67">
        <v>0</v>
      </c>
      <c r="AP46" s="67">
        <v>0</v>
      </c>
      <c r="AQ46" s="66">
        <v>0</v>
      </c>
      <c r="AR46" s="63" t="s">
        <v>18</v>
      </c>
      <c r="AS46" s="64">
        <v>0</v>
      </c>
      <c r="AT46" s="67">
        <v>0</v>
      </c>
      <c r="AU46" s="67">
        <v>0</v>
      </c>
      <c r="AV46" s="67">
        <v>0</v>
      </c>
      <c r="AW46" s="67">
        <v>0</v>
      </c>
      <c r="AX46" s="68">
        <v>0</v>
      </c>
      <c r="AY46" s="64">
        <v>1</v>
      </c>
      <c r="AZ46" s="67">
        <v>15</v>
      </c>
      <c r="BA46" s="67">
        <v>15</v>
      </c>
      <c r="BB46" s="67">
        <v>5</v>
      </c>
      <c r="BC46" s="67">
        <f>BA46+BB46</f>
        <v>20</v>
      </c>
      <c r="BD46" s="66">
        <v>100</v>
      </c>
      <c r="BE46" s="135"/>
      <c r="BF46" s="135"/>
      <c r="BG46" s="135"/>
      <c r="BH46" s="63" t="s">
        <v>18</v>
      </c>
      <c r="BI46" s="64">
        <v>0</v>
      </c>
      <c r="BJ46" s="67">
        <v>0</v>
      </c>
      <c r="BK46" s="67">
        <v>0</v>
      </c>
      <c r="BL46" s="67">
        <v>0</v>
      </c>
      <c r="BM46" s="123">
        <v>0</v>
      </c>
      <c r="BN46" s="64">
        <v>0</v>
      </c>
      <c r="BO46" s="72">
        <v>0</v>
      </c>
      <c r="BP46" s="68">
        <v>0</v>
      </c>
      <c r="BQ46" s="64">
        <v>1</v>
      </c>
      <c r="BR46" s="67">
        <v>40</v>
      </c>
      <c r="BS46" s="67">
        <v>0</v>
      </c>
      <c r="BT46" s="67">
        <v>55</v>
      </c>
      <c r="BU46" s="67">
        <v>134</v>
      </c>
      <c r="BV46" s="67">
        <f>BS46+BT46+BU46</f>
        <v>189</v>
      </c>
      <c r="BW46" s="66">
        <v>100</v>
      </c>
      <c r="BX46" s="64">
        <v>0</v>
      </c>
      <c r="BY46" s="67">
        <v>0</v>
      </c>
      <c r="BZ46" s="67">
        <v>0</v>
      </c>
      <c r="CA46" s="67">
        <v>0</v>
      </c>
      <c r="CB46" s="67">
        <v>0</v>
      </c>
      <c r="CC46" s="67">
        <f>BZ46+CA46+CB46</f>
        <v>0</v>
      </c>
      <c r="CD46" s="66">
        <v>0</v>
      </c>
      <c r="CE46" s="64">
        <v>1</v>
      </c>
      <c r="CF46" s="67">
        <v>8</v>
      </c>
      <c r="CG46" s="67">
        <v>1</v>
      </c>
      <c r="CH46" s="67">
        <v>1</v>
      </c>
      <c r="CI46" s="67">
        <v>6</v>
      </c>
      <c r="CJ46" s="67">
        <f>CG46+CH46+CI46</f>
        <v>8</v>
      </c>
      <c r="CK46" s="66">
        <v>100</v>
      </c>
      <c r="CL46" s="63" t="s">
        <v>18</v>
      </c>
      <c r="CM46" s="64">
        <v>1</v>
      </c>
      <c r="CN46" s="67">
        <v>4</v>
      </c>
      <c r="CO46" s="67">
        <v>1</v>
      </c>
      <c r="CP46" s="67">
        <v>16</v>
      </c>
      <c r="CQ46" s="67">
        <v>20</v>
      </c>
      <c r="CR46" s="67">
        <f>CP46+CQ46</f>
        <v>36</v>
      </c>
      <c r="CS46" s="66">
        <v>64</v>
      </c>
      <c r="CT46" s="64">
        <v>0</v>
      </c>
      <c r="CU46" s="67">
        <v>0</v>
      </c>
      <c r="CV46" s="67">
        <v>0</v>
      </c>
      <c r="CW46" s="67">
        <v>0</v>
      </c>
      <c r="CX46" s="67">
        <v>0</v>
      </c>
      <c r="CY46" s="67">
        <v>0</v>
      </c>
      <c r="CZ46" s="66">
        <v>0</v>
      </c>
      <c r="DA46" s="63" t="s">
        <v>18</v>
      </c>
      <c r="DB46" s="64">
        <v>0</v>
      </c>
      <c r="DC46" s="69">
        <v>0</v>
      </c>
      <c r="DD46" s="67">
        <v>0</v>
      </c>
      <c r="DE46" s="68">
        <v>0</v>
      </c>
      <c r="DF46" s="68">
        <v>0</v>
      </c>
      <c r="DG46" s="68">
        <v>0</v>
      </c>
      <c r="DH46" s="66">
        <v>0</v>
      </c>
      <c r="DI46" s="64">
        <v>0</v>
      </c>
      <c r="DJ46" s="67">
        <v>0</v>
      </c>
      <c r="DK46" s="67">
        <v>0</v>
      </c>
      <c r="DL46" s="67">
        <v>0</v>
      </c>
      <c r="DM46" s="67">
        <v>0</v>
      </c>
      <c r="DN46" s="66">
        <v>0</v>
      </c>
      <c r="DO46" s="12"/>
      <c r="DP46" s="2"/>
      <c r="DQ46" s="2"/>
      <c r="DR46" s="63" t="s">
        <v>18</v>
      </c>
      <c r="DS46" s="64">
        <v>0</v>
      </c>
      <c r="DT46" s="65">
        <v>0</v>
      </c>
      <c r="DU46" s="65">
        <v>0</v>
      </c>
      <c r="DV46" s="65">
        <v>0</v>
      </c>
      <c r="DW46" s="70">
        <v>0</v>
      </c>
      <c r="DX46" s="64">
        <v>0</v>
      </c>
      <c r="DY46" s="67">
        <v>0</v>
      </c>
      <c r="DZ46" s="67">
        <v>0</v>
      </c>
      <c r="EA46" s="67">
        <v>0</v>
      </c>
      <c r="EB46" s="67">
        <v>0</v>
      </c>
      <c r="EC46" s="66">
        <v>0</v>
      </c>
      <c r="ED46" s="2"/>
      <c r="EE46" s="60" t="s">
        <v>18</v>
      </c>
      <c r="EF46" s="64">
        <v>0</v>
      </c>
      <c r="EG46" s="67">
        <v>0</v>
      </c>
      <c r="EH46" s="67">
        <v>0</v>
      </c>
      <c r="EI46" s="67">
        <v>0</v>
      </c>
      <c r="EJ46" s="66">
        <v>0</v>
      </c>
      <c r="EK46" s="64">
        <v>0</v>
      </c>
      <c r="EL46" s="71">
        <v>0</v>
      </c>
      <c r="EM46" s="67">
        <v>0</v>
      </c>
      <c r="EN46" s="66">
        <v>0</v>
      </c>
      <c r="EO46" s="64">
        <v>0</v>
      </c>
      <c r="EP46" s="71">
        <v>0</v>
      </c>
      <c r="EQ46" s="67">
        <v>0</v>
      </c>
      <c r="ER46" s="66">
        <v>0</v>
      </c>
      <c r="ES46" s="135"/>
      <c r="ET46" s="62" t="s">
        <v>18</v>
      </c>
      <c r="EU46" s="65">
        <v>0</v>
      </c>
      <c r="EV46" s="67">
        <v>0</v>
      </c>
      <c r="EW46" s="67">
        <v>0</v>
      </c>
      <c r="EX46" s="67">
        <v>0</v>
      </c>
      <c r="EY46" s="67">
        <v>0</v>
      </c>
      <c r="EZ46" s="64">
        <v>0</v>
      </c>
      <c r="FA46" s="67">
        <v>0</v>
      </c>
      <c r="FB46" s="67">
        <v>0</v>
      </c>
      <c r="FC46" s="66">
        <v>0</v>
      </c>
    </row>
    <row r="47" spans="1:159" x14ac:dyDescent="0.3">
      <c r="A47" s="63" t="s">
        <v>19</v>
      </c>
      <c r="B47" s="64">
        <v>6</v>
      </c>
      <c r="C47" s="65">
        <v>275</v>
      </c>
      <c r="D47" s="65">
        <v>87</v>
      </c>
      <c r="E47" s="66">
        <f>C47+D47</f>
        <v>362</v>
      </c>
      <c r="F47" s="64">
        <v>0</v>
      </c>
      <c r="G47" s="67">
        <v>0</v>
      </c>
      <c r="H47" s="67">
        <v>0</v>
      </c>
      <c r="I47" s="67">
        <v>0</v>
      </c>
      <c r="J47" s="67">
        <v>0</v>
      </c>
      <c r="K47" s="66">
        <v>0</v>
      </c>
      <c r="L47" s="64">
        <v>2</v>
      </c>
      <c r="M47" s="67">
        <v>90</v>
      </c>
      <c r="N47" s="67">
        <v>77</v>
      </c>
      <c r="O47" s="67">
        <v>37</v>
      </c>
      <c r="P47" s="67">
        <f t="shared" si="0"/>
        <v>114</v>
      </c>
      <c r="Q47" s="66">
        <v>128</v>
      </c>
      <c r="R47" s="2"/>
      <c r="S47" s="63" t="s">
        <v>19</v>
      </c>
      <c r="T47" s="64">
        <v>2</v>
      </c>
      <c r="U47" s="67">
        <v>73</v>
      </c>
      <c r="V47" s="67">
        <v>57</v>
      </c>
      <c r="W47" s="67">
        <v>18</v>
      </c>
      <c r="X47" s="67">
        <f>V47+W47</f>
        <v>75</v>
      </c>
      <c r="Y47" s="66">
        <v>102</v>
      </c>
      <c r="Z47" s="64">
        <v>2</v>
      </c>
      <c r="AA47" s="67">
        <v>42</v>
      </c>
      <c r="AB47" s="67">
        <v>25</v>
      </c>
      <c r="AC47" s="67">
        <v>16</v>
      </c>
      <c r="AD47" s="67">
        <f>AB47+AC47</f>
        <v>41</v>
      </c>
      <c r="AE47" s="66">
        <v>100</v>
      </c>
      <c r="AF47" s="64">
        <v>0</v>
      </c>
      <c r="AG47" s="67">
        <v>0</v>
      </c>
      <c r="AH47" s="67">
        <v>0</v>
      </c>
      <c r="AI47" s="67">
        <v>0</v>
      </c>
      <c r="AJ47" s="67">
        <v>0</v>
      </c>
      <c r="AK47" s="66">
        <v>0</v>
      </c>
      <c r="AL47" s="64">
        <v>0</v>
      </c>
      <c r="AM47" s="67">
        <v>0</v>
      </c>
      <c r="AN47" s="67">
        <v>0</v>
      </c>
      <c r="AO47" s="67">
        <v>0</v>
      </c>
      <c r="AP47" s="67">
        <v>0</v>
      </c>
      <c r="AQ47" s="66">
        <v>0</v>
      </c>
      <c r="AR47" s="63" t="s">
        <v>19</v>
      </c>
      <c r="AS47" s="64">
        <v>0</v>
      </c>
      <c r="AT47" s="67">
        <v>0</v>
      </c>
      <c r="AU47" s="67">
        <v>0</v>
      </c>
      <c r="AV47" s="67">
        <v>0</v>
      </c>
      <c r="AW47" s="67">
        <v>0</v>
      </c>
      <c r="AX47" s="68">
        <v>0</v>
      </c>
      <c r="AY47" s="64">
        <v>0</v>
      </c>
      <c r="AZ47" s="67">
        <v>0</v>
      </c>
      <c r="BA47" s="67">
        <v>0</v>
      </c>
      <c r="BB47" s="67">
        <v>0</v>
      </c>
      <c r="BC47" s="67">
        <v>0</v>
      </c>
      <c r="BD47" s="66">
        <v>0</v>
      </c>
      <c r="BE47" s="130"/>
      <c r="BF47" s="130"/>
      <c r="BG47" s="130"/>
      <c r="BH47" s="63" t="s">
        <v>19</v>
      </c>
      <c r="BI47" s="64">
        <v>0</v>
      </c>
      <c r="BJ47" s="67">
        <v>0</v>
      </c>
      <c r="BK47" s="67">
        <v>0</v>
      </c>
      <c r="BL47" s="67">
        <v>0</v>
      </c>
      <c r="BM47" s="123">
        <v>0</v>
      </c>
      <c r="BN47" s="64">
        <v>0</v>
      </c>
      <c r="BO47" s="72">
        <v>0</v>
      </c>
      <c r="BP47" s="68">
        <v>0</v>
      </c>
      <c r="BQ47" s="64">
        <v>2</v>
      </c>
      <c r="BR47" s="67">
        <v>65</v>
      </c>
      <c r="BS47" s="67">
        <v>17</v>
      </c>
      <c r="BT47" s="67">
        <v>18</v>
      </c>
      <c r="BU47" s="67">
        <v>45</v>
      </c>
      <c r="BV47" s="67">
        <f>BS47+BT47+BU47</f>
        <v>80</v>
      </c>
      <c r="BW47" s="66">
        <v>100</v>
      </c>
      <c r="BX47" s="64">
        <v>0</v>
      </c>
      <c r="BY47" s="67">
        <v>0</v>
      </c>
      <c r="BZ47" s="67">
        <v>0</v>
      </c>
      <c r="CA47" s="67">
        <v>0</v>
      </c>
      <c r="CB47" s="67">
        <v>0</v>
      </c>
      <c r="CC47" s="67">
        <v>0</v>
      </c>
      <c r="CD47" s="66">
        <v>0</v>
      </c>
      <c r="CE47" s="64">
        <v>0</v>
      </c>
      <c r="CF47" s="67">
        <v>0</v>
      </c>
      <c r="CG47" s="67">
        <v>0</v>
      </c>
      <c r="CH47" s="67">
        <v>0</v>
      </c>
      <c r="CI47" s="67">
        <v>0</v>
      </c>
      <c r="CJ47" s="67">
        <v>0</v>
      </c>
      <c r="CK47" s="66">
        <v>0</v>
      </c>
      <c r="CL47" s="63" t="s">
        <v>19</v>
      </c>
      <c r="CM47" s="64">
        <v>0</v>
      </c>
      <c r="CN47" s="67">
        <v>0</v>
      </c>
      <c r="CO47" s="67">
        <v>0</v>
      </c>
      <c r="CP47" s="67">
        <v>0</v>
      </c>
      <c r="CQ47" s="67">
        <v>0</v>
      </c>
      <c r="CR47" s="67">
        <v>0</v>
      </c>
      <c r="CS47" s="66">
        <v>0</v>
      </c>
      <c r="CT47" s="64">
        <v>0</v>
      </c>
      <c r="CU47" s="67">
        <v>0</v>
      </c>
      <c r="CV47" s="67">
        <v>0</v>
      </c>
      <c r="CW47" s="67">
        <v>0</v>
      </c>
      <c r="CX47" s="67">
        <v>0</v>
      </c>
      <c r="CY47" s="67">
        <v>0</v>
      </c>
      <c r="CZ47" s="66">
        <v>0</v>
      </c>
      <c r="DA47" s="63" t="s">
        <v>19</v>
      </c>
      <c r="DB47" s="64">
        <v>0</v>
      </c>
      <c r="DC47" s="69">
        <v>0</v>
      </c>
      <c r="DD47" s="67">
        <v>0</v>
      </c>
      <c r="DE47" s="68">
        <v>0</v>
      </c>
      <c r="DF47" s="68">
        <v>0</v>
      </c>
      <c r="DG47" s="68">
        <v>0</v>
      </c>
      <c r="DH47" s="66">
        <v>0</v>
      </c>
      <c r="DI47" s="64">
        <v>0</v>
      </c>
      <c r="DJ47" s="67">
        <v>0</v>
      </c>
      <c r="DK47" s="67">
        <v>0</v>
      </c>
      <c r="DL47" s="67">
        <v>0</v>
      </c>
      <c r="DM47" s="67">
        <v>0</v>
      </c>
      <c r="DN47" s="66">
        <v>0</v>
      </c>
      <c r="DO47" s="12"/>
      <c r="DP47" s="2"/>
      <c r="DQ47" s="2"/>
      <c r="DR47" s="63" t="s">
        <v>19</v>
      </c>
      <c r="DS47" s="64">
        <v>0</v>
      </c>
      <c r="DT47" s="65">
        <v>0</v>
      </c>
      <c r="DU47" s="65">
        <v>0</v>
      </c>
      <c r="DV47" s="65">
        <v>0</v>
      </c>
      <c r="DW47" s="70">
        <v>0</v>
      </c>
      <c r="DX47" s="64">
        <v>0</v>
      </c>
      <c r="DY47" s="67">
        <v>0</v>
      </c>
      <c r="DZ47" s="67">
        <v>0</v>
      </c>
      <c r="EA47" s="67">
        <v>0</v>
      </c>
      <c r="EB47" s="67">
        <v>0</v>
      </c>
      <c r="EC47" s="66">
        <v>0</v>
      </c>
      <c r="ED47" s="2"/>
      <c r="EE47" s="60" t="s">
        <v>19</v>
      </c>
      <c r="EF47" s="64">
        <v>0</v>
      </c>
      <c r="EG47" s="67">
        <v>0</v>
      </c>
      <c r="EH47" s="67">
        <v>0</v>
      </c>
      <c r="EI47" s="67">
        <v>0</v>
      </c>
      <c r="EJ47" s="66">
        <v>0</v>
      </c>
      <c r="EK47" s="64">
        <v>0</v>
      </c>
      <c r="EL47" s="71">
        <v>0</v>
      </c>
      <c r="EM47" s="67">
        <v>0</v>
      </c>
      <c r="EN47" s="66">
        <v>0</v>
      </c>
      <c r="EO47" s="64">
        <v>0</v>
      </c>
      <c r="EP47" s="71">
        <v>0</v>
      </c>
      <c r="EQ47" s="67">
        <v>0</v>
      </c>
      <c r="ER47" s="66">
        <v>0</v>
      </c>
      <c r="ES47" s="130"/>
      <c r="ET47" s="62" t="s">
        <v>19</v>
      </c>
      <c r="EU47" s="65">
        <v>0</v>
      </c>
      <c r="EV47" s="67">
        <v>0</v>
      </c>
      <c r="EW47" s="67">
        <v>0</v>
      </c>
      <c r="EX47" s="67">
        <v>0</v>
      </c>
      <c r="EY47" s="67">
        <v>0</v>
      </c>
      <c r="EZ47" s="64">
        <v>0</v>
      </c>
      <c r="FA47" s="67">
        <v>0</v>
      </c>
      <c r="FB47" s="67">
        <v>0</v>
      </c>
      <c r="FC47" s="66">
        <v>0</v>
      </c>
    </row>
    <row r="48" spans="1:159" x14ac:dyDescent="0.3">
      <c r="A48" s="63" t="s">
        <v>20</v>
      </c>
      <c r="B48" s="64">
        <v>2</v>
      </c>
      <c r="C48" s="65">
        <v>55</v>
      </c>
      <c r="D48" s="65">
        <v>8</v>
      </c>
      <c r="E48" s="66">
        <f>C48+D48</f>
        <v>63</v>
      </c>
      <c r="F48" s="64">
        <v>1</v>
      </c>
      <c r="G48" s="67">
        <v>15</v>
      </c>
      <c r="H48" s="68">
        <v>20</v>
      </c>
      <c r="I48" s="68">
        <v>5</v>
      </c>
      <c r="J48" s="68">
        <f>H48+I48</f>
        <v>25</v>
      </c>
      <c r="K48" s="66">
        <v>89</v>
      </c>
      <c r="L48" s="64">
        <v>1</v>
      </c>
      <c r="M48" s="67">
        <v>100</v>
      </c>
      <c r="N48" s="67">
        <v>100</v>
      </c>
      <c r="O48" s="67">
        <v>20</v>
      </c>
      <c r="P48" s="67">
        <f t="shared" si="0"/>
        <v>120</v>
      </c>
      <c r="Q48" s="66">
        <v>93</v>
      </c>
      <c r="R48" s="2"/>
      <c r="S48" s="63" t="s">
        <v>20</v>
      </c>
      <c r="T48" s="64">
        <v>1</v>
      </c>
      <c r="U48" s="67">
        <v>71</v>
      </c>
      <c r="V48" s="67">
        <v>73</v>
      </c>
      <c r="W48" s="67">
        <v>18</v>
      </c>
      <c r="X48" s="67">
        <f>V48+W48</f>
        <v>91</v>
      </c>
      <c r="Y48" s="66">
        <v>74</v>
      </c>
      <c r="Z48" s="64">
        <v>1</v>
      </c>
      <c r="AA48" s="67">
        <v>10</v>
      </c>
      <c r="AB48" s="67">
        <v>10</v>
      </c>
      <c r="AC48" s="67">
        <v>0</v>
      </c>
      <c r="AD48" s="67">
        <f>AB48+AC48</f>
        <v>10</v>
      </c>
      <c r="AE48" s="66">
        <v>100</v>
      </c>
      <c r="AF48" s="64">
        <v>0</v>
      </c>
      <c r="AG48" s="67">
        <v>0</v>
      </c>
      <c r="AH48" s="67">
        <v>0</v>
      </c>
      <c r="AI48" s="67">
        <v>0</v>
      </c>
      <c r="AJ48" s="67">
        <v>0</v>
      </c>
      <c r="AK48" s="66">
        <v>0</v>
      </c>
      <c r="AL48" s="64">
        <v>0</v>
      </c>
      <c r="AM48" s="67">
        <v>0</v>
      </c>
      <c r="AN48" s="67">
        <v>0</v>
      </c>
      <c r="AO48" s="67">
        <v>0</v>
      </c>
      <c r="AP48" s="67">
        <v>0</v>
      </c>
      <c r="AQ48" s="66">
        <v>0</v>
      </c>
      <c r="AR48" s="63" t="s">
        <v>20</v>
      </c>
      <c r="AS48" s="64">
        <v>0</v>
      </c>
      <c r="AT48" s="67">
        <v>0</v>
      </c>
      <c r="AU48" s="67">
        <v>0</v>
      </c>
      <c r="AV48" s="67">
        <v>0</v>
      </c>
      <c r="AW48" s="67">
        <v>0</v>
      </c>
      <c r="AX48" s="68">
        <v>0</v>
      </c>
      <c r="AY48" s="64">
        <v>0</v>
      </c>
      <c r="AZ48" s="67">
        <v>0</v>
      </c>
      <c r="BA48" s="67">
        <v>0</v>
      </c>
      <c r="BB48" s="67">
        <v>0</v>
      </c>
      <c r="BC48" s="67">
        <v>0</v>
      </c>
      <c r="BD48" s="66">
        <v>0</v>
      </c>
      <c r="BE48" s="130"/>
      <c r="BF48" s="130"/>
      <c r="BG48" s="130"/>
      <c r="BH48" s="63" t="s">
        <v>20</v>
      </c>
      <c r="BI48" s="64">
        <v>1</v>
      </c>
      <c r="BJ48" s="67">
        <v>86</v>
      </c>
      <c r="BK48" s="67">
        <v>20</v>
      </c>
      <c r="BL48" s="67">
        <f>BJ48+BK48</f>
        <v>106</v>
      </c>
      <c r="BM48" s="124">
        <v>1796</v>
      </c>
      <c r="BN48" s="64">
        <v>0</v>
      </c>
      <c r="BO48" s="72">
        <v>0</v>
      </c>
      <c r="BP48" s="68">
        <v>0</v>
      </c>
      <c r="BQ48" s="64">
        <v>1</v>
      </c>
      <c r="BR48" s="67">
        <v>40</v>
      </c>
      <c r="BS48" s="67">
        <v>11</v>
      </c>
      <c r="BT48" s="67">
        <v>21</v>
      </c>
      <c r="BU48" s="67">
        <v>90</v>
      </c>
      <c r="BV48" s="67">
        <f>BS48+BT48+BU48</f>
        <v>122</v>
      </c>
      <c r="BW48" s="66">
        <v>91</v>
      </c>
      <c r="BX48" s="64">
        <v>0</v>
      </c>
      <c r="BY48" s="67">
        <v>0</v>
      </c>
      <c r="BZ48" s="67">
        <v>0</v>
      </c>
      <c r="CA48" s="67">
        <v>0</v>
      </c>
      <c r="CB48" s="67">
        <v>0</v>
      </c>
      <c r="CC48" s="67">
        <v>0</v>
      </c>
      <c r="CD48" s="66">
        <v>0</v>
      </c>
      <c r="CE48" s="64">
        <v>1</v>
      </c>
      <c r="CF48" s="67">
        <v>10</v>
      </c>
      <c r="CG48" s="67">
        <v>0</v>
      </c>
      <c r="CH48" s="67">
        <v>2</v>
      </c>
      <c r="CI48" s="67">
        <v>5</v>
      </c>
      <c r="CJ48" s="67">
        <f>CG48+CH48+CI48</f>
        <v>7</v>
      </c>
      <c r="CK48" s="66">
        <v>24</v>
      </c>
      <c r="CL48" s="63" t="s">
        <v>20</v>
      </c>
      <c r="CM48" s="64">
        <v>0</v>
      </c>
      <c r="CN48" s="67">
        <v>0</v>
      </c>
      <c r="CO48" s="67">
        <v>0</v>
      </c>
      <c r="CP48" s="67">
        <v>0</v>
      </c>
      <c r="CQ48" s="67">
        <v>0</v>
      </c>
      <c r="CR48" s="67">
        <v>0</v>
      </c>
      <c r="CS48" s="66">
        <v>0</v>
      </c>
      <c r="CT48" s="64">
        <v>1</v>
      </c>
      <c r="CU48" s="67">
        <v>24</v>
      </c>
      <c r="CV48" s="67">
        <v>11</v>
      </c>
      <c r="CW48" s="67">
        <v>25</v>
      </c>
      <c r="CX48" s="67">
        <v>0</v>
      </c>
      <c r="CY48" s="67">
        <f>CV48+CW48+CX48</f>
        <v>36</v>
      </c>
      <c r="CZ48" s="66">
        <v>100</v>
      </c>
      <c r="DA48" s="63" t="s">
        <v>20</v>
      </c>
      <c r="DB48" s="64">
        <v>0</v>
      </c>
      <c r="DC48" s="69">
        <v>0</v>
      </c>
      <c r="DD48" s="67">
        <v>0</v>
      </c>
      <c r="DE48" s="68">
        <v>0</v>
      </c>
      <c r="DF48" s="68">
        <v>0</v>
      </c>
      <c r="DG48" s="68">
        <v>0</v>
      </c>
      <c r="DH48" s="66">
        <v>0</v>
      </c>
      <c r="DI48" s="64">
        <v>0</v>
      </c>
      <c r="DJ48" s="67">
        <v>0</v>
      </c>
      <c r="DK48" s="67">
        <v>0</v>
      </c>
      <c r="DL48" s="67">
        <v>0</v>
      </c>
      <c r="DM48" s="67">
        <v>0</v>
      </c>
      <c r="DN48" s="66">
        <v>0</v>
      </c>
      <c r="DO48" s="12"/>
      <c r="DP48" s="2"/>
      <c r="DQ48" s="2"/>
      <c r="DR48" s="63" t="s">
        <v>20</v>
      </c>
      <c r="DS48" s="64">
        <v>0</v>
      </c>
      <c r="DT48" s="65">
        <v>0</v>
      </c>
      <c r="DU48" s="65">
        <v>0</v>
      </c>
      <c r="DV48" s="65">
        <v>0</v>
      </c>
      <c r="DW48" s="70">
        <v>0</v>
      </c>
      <c r="DX48" s="64">
        <v>0</v>
      </c>
      <c r="DY48" s="67">
        <v>0</v>
      </c>
      <c r="DZ48" s="67">
        <v>0</v>
      </c>
      <c r="EA48" s="67">
        <v>0</v>
      </c>
      <c r="EB48" s="67">
        <v>0</v>
      </c>
      <c r="EC48" s="66">
        <v>0</v>
      </c>
      <c r="ED48" s="2"/>
      <c r="EE48" s="60" t="s">
        <v>20</v>
      </c>
      <c r="EF48" s="64">
        <v>0</v>
      </c>
      <c r="EG48" s="67">
        <v>0</v>
      </c>
      <c r="EH48" s="67">
        <v>0</v>
      </c>
      <c r="EI48" s="67">
        <v>0</v>
      </c>
      <c r="EJ48" s="66">
        <v>0</v>
      </c>
      <c r="EK48" s="64">
        <v>0</v>
      </c>
      <c r="EL48" s="71">
        <v>0</v>
      </c>
      <c r="EM48" s="67">
        <v>0</v>
      </c>
      <c r="EN48" s="66">
        <v>0</v>
      </c>
      <c r="EO48" s="64">
        <v>0</v>
      </c>
      <c r="EP48" s="71">
        <v>0</v>
      </c>
      <c r="EQ48" s="67">
        <v>0</v>
      </c>
      <c r="ER48" s="66">
        <v>0</v>
      </c>
      <c r="ES48" s="130"/>
      <c r="ET48" s="62" t="s">
        <v>20</v>
      </c>
      <c r="EU48" s="65">
        <v>0</v>
      </c>
      <c r="EV48" s="67">
        <v>0</v>
      </c>
      <c r="EW48" s="67">
        <v>0</v>
      </c>
      <c r="EX48" s="67">
        <v>0</v>
      </c>
      <c r="EY48" s="67">
        <v>0</v>
      </c>
      <c r="EZ48" s="64">
        <v>0</v>
      </c>
      <c r="FA48" s="67">
        <v>0</v>
      </c>
      <c r="FB48" s="67">
        <v>0</v>
      </c>
      <c r="FC48" s="66">
        <v>0</v>
      </c>
    </row>
    <row r="49" spans="1:161" x14ac:dyDescent="0.3">
      <c r="A49" s="63" t="s">
        <v>32</v>
      </c>
      <c r="B49" s="64">
        <v>0</v>
      </c>
      <c r="C49" s="65">
        <v>0</v>
      </c>
      <c r="D49" s="65">
        <v>0</v>
      </c>
      <c r="E49" s="66">
        <v>0</v>
      </c>
      <c r="F49" s="64">
        <v>0</v>
      </c>
      <c r="G49" s="67">
        <v>0</v>
      </c>
      <c r="H49" s="67">
        <v>0</v>
      </c>
      <c r="I49" s="67">
        <v>0</v>
      </c>
      <c r="J49" s="67">
        <v>0</v>
      </c>
      <c r="K49" s="66">
        <v>0</v>
      </c>
      <c r="L49" s="64">
        <v>0</v>
      </c>
      <c r="M49" s="67">
        <v>0</v>
      </c>
      <c r="N49" s="67">
        <v>0</v>
      </c>
      <c r="O49" s="67">
        <v>0</v>
      </c>
      <c r="P49" s="67">
        <f t="shared" si="0"/>
        <v>0</v>
      </c>
      <c r="Q49" s="66">
        <v>0</v>
      </c>
      <c r="R49" s="2"/>
      <c r="S49" s="63" t="s">
        <v>32</v>
      </c>
      <c r="T49" s="64">
        <v>0</v>
      </c>
      <c r="U49" s="67">
        <v>0</v>
      </c>
      <c r="V49" s="67">
        <v>0</v>
      </c>
      <c r="W49" s="67">
        <v>0</v>
      </c>
      <c r="X49" s="67">
        <v>0</v>
      </c>
      <c r="Y49" s="66">
        <v>0</v>
      </c>
      <c r="Z49" s="64">
        <v>0</v>
      </c>
      <c r="AA49" s="67">
        <v>0</v>
      </c>
      <c r="AB49" s="67">
        <v>0</v>
      </c>
      <c r="AC49" s="67">
        <v>0</v>
      </c>
      <c r="AD49" s="67">
        <v>0</v>
      </c>
      <c r="AE49" s="66">
        <v>0</v>
      </c>
      <c r="AF49" s="64">
        <v>0</v>
      </c>
      <c r="AG49" s="67">
        <v>0</v>
      </c>
      <c r="AH49" s="67">
        <v>0</v>
      </c>
      <c r="AI49" s="67">
        <v>0</v>
      </c>
      <c r="AJ49" s="67">
        <v>0</v>
      </c>
      <c r="AK49" s="66">
        <v>0</v>
      </c>
      <c r="AL49" s="64">
        <v>0</v>
      </c>
      <c r="AM49" s="67">
        <v>0</v>
      </c>
      <c r="AN49" s="67">
        <v>0</v>
      </c>
      <c r="AO49" s="67">
        <v>0</v>
      </c>
      <c r="AP49" s="67">
        <v>0</v>
      </c>
      <c r="AQ49" s="66">
        <v>0</v>
      </c>
      <c r="AR49" s="63" t="s">
        <v>32</v>
      </c>
      <c r="AS49" s="64">
        <v>0</v>
      </c>
      <c r="AT49" s="67">
        <v>0</v>
      </c>
      <c r="AU49" s="67">
        <v>0</v>
      </c>
      <c r="AV49" s="67">
        <v>0</v>
      </c>
      <c r="AW49" s="67">
        <v>0</v>
      </c>
      <c r="AX49" s="68">
        <v>0</v>
      </c>
      <c r="AY49" s="64">
        <v>0</v>
      </c>
      <c r="AZ49" s="67">
        <v>0</v>
      </c>
      <c r="BA49" s="67">
        <v>0</v>
      </c>
      <c r="BB49" s="67">
        <v>0</v>
      </c>
      <c r="BC49" s="67">
        <v>0</v>
      </c>
      <c r="BD49" s="66">
        <v>0</v>
      </c>
      <c r="BE49" s="130"/>
      <c r="BF49" s="130"/>
      <c r="BG49" s="130"/>
      <c r="BH49" s="63" t="s">
        <v>32</v>
      </c>
      <c r="BI49" s="64">
        <v>0</v>
      </c>
      <c r="BJ49" s="67">
        <v>0</v>
      </c>
      <c r="BK49" s="67">
        <v>0</v>
      </c>
      <c r="BL49" s="67">
        <v>0</v>
      </c>
      <c r="BM49" s="124">
        <v>0</v>
      </c>
      <c r="BN49" s="64">
        <v>0</v>
      </c>
      <c r="BO49" s="72">
        <v>0</v>
      </c>
      <c r="BP49" s="68">
        <v>0</v>
      </c>
      <c r="BQ49" s="64">
        <v>1</v>
      </c>
      <c r="BR49" s="67">
        <v>30</v>
      </c>
      <c r="BS49" s="67">
        <v>0</v>
      </c>
      <c r="BT49" s="67">
        <v>22</v>
      </c>
      <c r="BU49" s="67">
        <v>59</v>
      </c>
      <c r="BV49" s="67">
        <f>BU49+BT49</f>
        <v>81</v>
      </c>
      <c r="BW49" s="66">
        <v>97</v>
      </c>
      <c r="BX49" s="64">
        <v>0</v>
      </c>
      <c r="BY49" s="67">
        <v>0</v>
      </c>
      <c r="BZ49" s="67">
        <v>0</v>
      </c>
      <c r="CA49" s="67">
        <v>0</v>
      </c>
      <c r="CB49" s="67">
        <v>0</v>
      </c>
      <c r="CC49" s="67">
        <f>CB49+CA49</f>
        <v>0</v>
      </c>
      <c r="CD49" s="66">
        <v>0</v>
      </c>
      <c r="CE49" s="64">
        <v>2</v>
      </c>
      <c r="CF49" s="67">
        <v>10</v>
      </c>
      <c r="CG49" s="67">
        <v>0</v>
      </c>
      <c r="CH49" s="67">
        <v>4</v>
      </c>
      <c r="CI49" s="67">
        <v>7</v>
      </c>
      <c r="CJ49" s="67">
        <f>CI49+CH49</f>
        <v>11</v>
      </c>
      <c r="CK49" s="66">
        <v>75</v>
      </c>
      <c r="CL49" s="63" t="s">
        <v>32</v>
      </c>
      <c r="CM49" s="64">
        <v>1</v>
      </c>
      <c r="CN49" s="67">
        <v>4</v>
      </c>
      <c r="CO49" s="67">
        <v>0</v>
      </c>
      <c r="CP49" s="67">
        <v>7</v>
      </c>
      <c r="CQ49" s="67">
        <v>11</v>
      </c>
      <c r="CR49" s="67">
        <f>CQ49+CP49+CO49</f>
        <v>18</v>
      </c>
      <c r="CS49" s="66">
        <v>45</v>
      </c>
      <c r="CT49" s="64">
        <v>0</v>
      </c>
      <c r="CU49" s="67">
        <v>0</v>
      </c>
      <c r="CV49" s="67">
        <v>0</v>
      </c>
      <c r="CW49" s="67">
        <v>0</v>
      </c>
      <c r="CX49" s="67">
        <v>0</v>
      </c>
      <c r="CY49" s="67">
        <v>0</v>
      </c>
      <c r="CZ49" s="66">
        <v>0</v>
      </c>
      <c r="DA49" s="63" t="s">
        <v>32</v>
      </c>
      <c r="DB49" s="64">
        <v>1</v>
      </c>
      <c r="DC49" s="69">
        <v>4626</v>
      </c>
      <c r="DD49" s="72">
        <v>5387.5</v>
      </c>
      <c r="DE49" s="73">
        <v>14</v>
      </c>
      <c r="DF49" s="73">
        <v>19</v>
      </c>
      <c r="DG49" s="73">
        <v>4</v>
      </c>
      <c r="DH49" s="74">
        <f>DE49+DF49+DG49</f>
        <v>37</v>
      </c>
      <c r="DI49" s="64">
        <v>0</v>
      </c>
      <c r="DJ49" s="67">
        <v>0</v>
      </c>
      <c r="DK49" s="67">
        <v>0</v>
      </c>
      <c r="DL49" s="67">
        <v>0</v>
      </c>
      <c r="DM49" s="67">
        <v>0</v>
      </c>
      <c r="DN49" s="66">
        <v>0</v>
      </c>
      <c r="DO49" s="12"/>
      <c r="DP49" s="2"/>
      <c r="DQ49" s="2"/>
      <c r="DR49" s="63" t="s">
        <v>32</v>
      </c>
      <c r="DS49" s="64">
        <v>0</v>
      </c>
      <c r="DT49" s="65">
        <v>0</v>
      </c>
      <c r="DU49" s="65">
        <v>0</v>
      </c>
      <c r="DV49" s="65">
        <v>0</v>
      </c>
      <c r="DW49" s="70">
        <v>0</v>
      </c>
      <c r="DX49" s="64">
        <v>0</v>
      </c>
      <c r="DY49" s="67">
        <v>0</v>
      </c>
      <c r="DZ49" s="67">
        <v>0</v>
      </c>
      <c r="EA49" s="67">
        <v>0</v>
      </c>
      <c r="EB49" s="67">
        <v>0</v>
      </c>
      <c r="EC49" s="66">
        <v>0</v>
      </c>
      <c r="ED49" s="2"/>
      <c r="EE49" s="60" t="s">
        <v>32</v>
      </c>
      <c r="EF49" s="64">
        <v>0</v>
      </c>
      <c r="EG49" s="67">
        <v>0</v>
      </c>
      <c r="EH49" s="67">
        <v>0</v>
      </c>
      <c r="EI49" s="67">
        <v>0</v>
      </c>
      <c r="EJ49" s="66">
        <v>0</v>
      </c>
      <c r="EK49" s="64">
        <v>0</v>
      </c>
      <c r="EL49" s="71">
        <v>0</v>
      </c>
      <c r="EM49" s="67">
        <v>0</v>
      </c>
      <c r="EN49" s="66">
        <v>0</v>
      </c>
      <c r="EO49" s="64">
        <v>0</v>
      </c>
      <c r="EP49" s="71">
        <v>0</v>
      </c>
      <c r="EQ49" s="67">
        <v>0</v>
      </c>
      <c r="ER49" s="66">
        <v>0</v>
      </c>
      <c r="ES49" s="130"/>
      <c r="ET49" s="62" t="s">
        <v>32</v>
      </c>
      <c r="EU49" s="65">
        <v>0</v>
      </c>
      <c r="EV49" s="67">
        <v>0</v>
      </c>
      <c r="EW49" s="67">
        <v>0</v>
      </c>
      <c r="EX49" s="67">
        <v>0</v>
      </c>
      <c r="EY49" s="67">
        <v>0</v>
      </c>
      <c r="EZ49" s="64">
        <v>0</v>
      </c>
      <c r="FA49" s="67">
        <v>0</v>
      </c>
      <c r="FB49" s="67">
        <v>0</v>
      </c>
      <c r="FC49" s="66">
        <v>0</v>
      </c>
    </row>
    <row r="50" spans="1:161" x14ac:dyDescent="0.3">
      <c r="A50" s="63" t="s">
        <v>21</v>
      </c>
      <c r="B50" s="64">
        <v>0</v>
      </c>
      <c r="C50" s="65">
        <v>0</v>
      </c>
      <c r="D50" s="65">
        <v>0</v>
      </c>
      <c r="E50" s="66">
        <v>0</v>
      </c>
      <c r="F50" s="64">
        <v>0</v>
      </c>
      <c r="G50" s="67">
        <v>0</v>
      </c>
      <c r="H50" s="67">
        <v>0</v>
      </c>
      <c r="I50" s="67">
        <v>0</v>
      </c>
      <c r="J50" s="67">
        <v>0</v>
      </c>
      <c r="K50" s="66">
        <v>0</v>
      </c>
      <c r="L50" s="64">
        <v>0</v>
      </c>
      <c r="M50" s="67">
        <v>0</v>
      </c>
      <c r="N50" s="67">
        <v>0</v>
      </c>
      <c r="O50" s="67">
        <v>0</v>
      </c>
      <c r="P50" s="67">
        <f t="shared" si="0"/>
        <v>0</v>
      </c>
      <c r="Q50" s="66">
        <v>0</v>
      </c>
      <c r="R50" s="2"/>
      <c r="S50" s="63" t="s">
        <v>21</v>
      </c>
      <c r="T50" s="64">
        <v>0</v>
      </c>
      <c r="U50" s="67">
        <v>0</v>
      </c>
      <c r="V50" s="67">
        <v>0</v>
      </c>
      <c r="W50" s="67">
        <v>0</v>
      </c>
      <c r="X50" s="67">
        <v>0</v>
      </c>
      <c r="Y50" s="66">
        <v>0</v>
      </c>
      <c r="Z50" s="64">
        <v>0</v>
      </c>
      <c r="AA50" s="67">
        <v>0</v>
      </c>
      <c r="AB50" s="67">
        <v>0</v>
      </c>
      <c r="AC50" s="67">
        <v>0</v>
      </c>
      <c r="AD50" s="67">
        <v>0</v>
      </c>
      <c r="AE50" s="66">
        <v>0</v>
      </c>
      <c r="AF50" s="64">
        <v>0</v>
      </c>
      <c r="AG50" s="67">
        <v>0</v>
      </c>
      <c r="AH50" s="67">
        <v>0</v>
      </c>
      <c r="AI50" s="67">
        <v>0</v>
      </c>
      <c r="AJ50" s="67">
        <v>0</v>
      </c>
      <c r="AK50" s="66">
        <v>0</v>
      </c>
      <c r="AL50" s="64">
        <v>0</v>
      </c>
      <c r="AM50" s="67">
        <v>0</v>
      </c>
      <c r="AN50" s="67">
        <v>0</v>
      </c>
      <c r="AO50" s="67">
        <v>0</v>
      </c>
      <c r="AP50" s="67">
        <v>0</v>
      </c>
      <c r="AQ50" s="66">
        <v>0</v>
      </c>
      <c r="AR50" s="63" t="s">
        <v>21</v>
      </c>
      <c r="AS50" s="64">
        <v>0</v>
      </c>
      <c r="AT50" s="67">
        <v>0</v>
      </c>
      <c r="AU50" s="67">
        <v>0</v>
      </c>
      <c r="AV50" s="67">
        <v>0</v>
      </c>
      <c r="AW50" s="67">
        <v>0</v>
      </c>
      <c r="AX50" s="68">
        <v>0</v>
      </c>
      <c r="AY50" s="64">
        <v>0</v>
      </c>
      <c r="AZ50" s="67">
        <v>0</v>
      </c>
      <c r="BA50" s="67">
        <v>0</v>
      </c>
      <c r="BB50" s="67">
        <v>0</v>
      </c>
      <c r="BC50" s="67">
        <v>0</v>
      </c>
      <c r="BD50" s="66">
        <v>0</v>
      </c>
      <c r="BE50" s="130"/>
      <c r="BF50" s="130"/>
      <c r="BG50" s="130"/>
      <c r="BH50" s="63" t="s">
        <v>21</v>
      </c>
      <c r="BI50" s="64">
        <v>0</v>
      </c>
      <c r="BJ50" s="67">
        <v>0</v>
      </c>
      <c r="BK50" s="67">
        <v>0</v>
      </c>
      <c r="BL50" s="67">
        <v>0</v>
      </c>
      <c r="BM50" s="124">
        <v>0</v>
      </c>
      <c r="BN50" s="64">
        <v>0</v>
      </c>
      <c r="BO50" s="72">
        <v>0</v>
      </c>
      <c r="BP50" s="68">
        <v>0</v>
      </c>
      <c r="BQ50" s="64">
        <v>0</v>
      </c>
      <c r="BR50" s="67">
        <v>0</v>
      </c>
      <c r="BS50" s="67">
        <v>0</v>
      </c>
      <c r="BT50" s="67">
        <v>0</v>
      </c>
      <c r="BU50" s="67">
        <v>0</v>
      </c>
      <c r="BV50" s="67">
        <v>0</v>
      </c>
      <c r="BW50" s="66">
        <v>0</v>
      </c>
      <c r="BX50" s="64">
        <v>0</v>
      </c>
      <c r="BY50" s="67">
        <v>0</v>
      </c>
      <c r="BZ50" s="67">
        <v>0</v>
      </c>
      <c r="CA50" s="67">
        <v>0</v>
      </c>
      <c r="CB50" s="67">
        <v>0</v>
      </c>
      <c r="CC50" s="67">
        <v>0</v>
      </c>
      <c r="CD50" s="66">
        <v>0</v>
      </c>
      <c r="CE50" s="64">
        <v>0</v>
      </c>
      <c r="CF50" s="67">
        <v>0</v>
      </c>
      <c r="CG50" s="67">
        <v>0</v>
      </c>
      <c r="CH50" s="67">
        <v>0</v>
      </c>
      <c r="CI50" s="67">
        <v>0</v>
      </c>
      <c r="CJ50" s="67">
        <v>0</v>
      </c>
      <c r="CK50" s="66">
        <v>0</v>
      </c>
      <c r="CL50" s="63" t="s">
        <v>21</v>
      </c>
      <c r="CM50" s="64">
        <v>0</v>
      </c>
      <c r="CN50" s="67">
        <v>0</v>
      </c>
      <c r="CO50" s="67">
        <v>0</v>
      </c>
      <c r="CP50" s="67">
        <v>0</v>
      </c>
      <c r="CQ50" s="67">
        <v>0</v>
      </c>
      <c r="CR50" s="67">
        <v>0</v>
      </c>
      <c r="CS50" s="66">
        <v>0</v>
      </c>
      <c r="CT50" s="64">
        <v>0</v>
      </c>
      <c r="CU50" s="67">
        <v>0</v>
      </c>
      <c r="CV50" s="67">
        <v>0</v>
      </c>
      <c r="CW50" s="67">
        <v>0</v>
      </c>
      <c r="CX50" s="67">
        <v>0</v>
      </c>
      <c r="CY50" s="67">
        <v>0</v>
      </c>
      <c r="CZ50" s="66">
        <v>0</v>
      </c>
      <c r="DA50" s="63" t="s">
        <v>21</v>
      </c>
      <c r="DB50" s="64">
        <v>0</v>
      </c>
      <c r="DC50" s="69">
        <v>0</v>
      </c>
      <c r="DD50" s="67">
        <v>0</v>
      </c>
      <c r="DE50" s="68">
        <v>0</v>
      </c>
      <c r="DF50" s="68">
        <v>0</v>
      </c>
      <c r="DG50" s="68">
        <v>0</v>
      </c>
      <c r="DH50" s="66">
        <v>0</v>
      </c>
      <c r="DI50" s="64">
        <v>0</v>
      </c>
      <c r="DJ50" s="67">
        <v>0</v>
      </c>
      <c r="DK50" s="67">
        <v>0</v>
      </c>
      <c r="DL50" s="67">
        <v>0</v>
      </c>
      <c r="DM50" s="67">
        <v>0</v>
      </c>
      <c r="DN50" s="66">
        <v>0</v>
      </c>
      <c r="DO50" s="12"/>
      <c r="DP50" s="2"/>
      <c r="DQ50" s="2"/>
      <c r="DR50" s="63" t="s">
        <v>21</v>
      </c>
      <c r="DS50" s="64">
        <v>0</v>
      </c>
      <c r="DT50" s="65">
        <v>0</v>
      </c>
      <c r="DU50" s="65">
        <v>0</v>
      </c>
      <c r="DV50" s="65">
        <v>0</v>
      </c>
      <c r="DW50" s="70">
        <v>0</v>
      </c>
      <c r="DX50" s="64">
        <v>0</v>
      </c>
      <c r="DY50" s="67">
        <v>0</v>
      </c>
      <c r="DZ50" s="67">
        <v>0</v>
      </c>
      <c r="EA50" s="67">
        <v>0</v>
      </c>
      <c r="EB50" s="67">
        <v>0</v>
      </c>
      <c r="EC50" s="66">
        <v>0</v>
      </c>
      <c r="ED50" s="2"/>
      <c r="EE50" s="60" t="s">
        <v>21</v>
      </c>
      <c r="EF50" s="64">
        <v>0</v>
      </c>
      <c r="EG50" s="67">
        <v>0</v>
      </c>
      <c r="EH50" s="67">
        <v>0</v>
      </c>
      <c r="EI50" s="67">
        <v>0</v>
      </c>
      <c r="EJ50" s="66">
        <v>0</v>
      </c>
      <c r="EK50" s="64">
        <v>0</v>
      </c>
      <c r="EL50" s="71">
        <v>0</v>
      </c>
      <c r="EM50" s="67">
        <v>0</v>
      </c>
      <c r="EN50" s="66">
        <v>0</v>
      </c>
      <c r="EO50" s="64">
        <v>0</v>
      </c>
      <c r="EP50" s="71">
        <v>0</v>
      </c>
      <c r="EQ50" s="67">
        <v>0</v>
      </c>
      <c r="ER50" s="66">
        <v>0</v>
      </c>
      <c r="ES50" s="130"/>
      <c r="ET50" s="62" t="s">
        <v>21</v>
      </c>
      <c r="EU50" s="65">
        <v>0</v>
      </c>
      <c r="EV50" s="67">
        <v>0</v>
      </c>
      <c r="EW50" s="67">
        <v>0</v>
      </c>
      <c r="EX50" s="67">
        <v>0</v>
      </c>
      <c r="EY50" s="67">
        <v>0</v>
      </c>
      <c r="EZ50" s="64">
        <v>0</v>
      </c>
      <c r="FA50" s="67">
        <v>0</v>
      </c>
      <c r="FB50" s="67">
        <v>0</v>
      </c>
      <c r="FC50" s="66">
        <v>0</v>
      </c>
    </row>
    <row r="51" spans="1:161" x14ac:dyDescent="0.3">
      <c r="A51" s="63" t="s">
        <v>22</v>
      </c>
      <c r="B51" s="64">
        <v>0</v>
      </c>
      <c r="C51" s="65">
        <v>0</v>
      </c>
      <c r="D51" s="65">
        <v>0</v>
      </c>
      <c r="E51" s="66">
        <v>0</v>
      </c>
      <c r="F51" s="64">
        <v>0</v>
      </c>
      <c r="G51" s="67">
        <v>0</v>
      </c>
      <c r="H51" s="67">
        <v>0</v>
      </c>
      <c r="I51" s="67">
        <v>0</v>
      </c>
      <c r="J51" s="67">
        <v>0</v>
      </c>
      <c r="K51" s="66">
        <v>0</v>
      </c>
      <c r="L51" s="64">
        <v>0</v>
      </c>
      <c r="M51" s="67">
        <v>0</v>
      </c>
      <c r="N51" s="67">
        <v>0</v>
      </c>
      <c r="O51" s="67">
        <v>0</v>
      </c>
      <c r="P51" s="67">
        <f t="shared" si="0"/>
        <v>0</v>
      </c>
      <c r="Q51" s="66">
        <v>0</v>
      </c>
      <c r="R51" s="2"/>
      <c r="S51" s="63" t="s">
        <v>22</v>
      </c>
      <c r="T51" s="64">
        <v>0</v>
      </c>
      <c r="U51" s="67">
        <v>0</v>
      </c>
      <c r="V51" s="67">
        <v>0</v>
      </c>
      <c r="W51" s="67">
        <v>0</v>
      </c>
      <c r="X51" s="67">
        <v>0</v>
      </c>
      <c r="Y51" s="66">
        <v>0</v>
      </c>
      <c r="Z51" s="64">
        <v>0</v>
      </c>
      <c r="AA51" s="67">
        <v>0</v>
      </c>
      <c r="AB51" s="67">
        <v>0</v>
      </c>
      <c r="AC51" s="67">
        <v>0</v>
      </c>
      <c r="AD51" s="67">
        <v>0</v>
      </c>
      <c r="AE51" s="66">
        <v>0</v>
      </c>
      <c r="AF51" s="64">
        <v>0</v>
      </c>
      <c r="AG51" s="67">
        <v>0</v>
      </c>
      <c r="AH51" s="67">
        <v>0</v>
      </c>
      <c r="AI51" s="67">
        <v>0</v>
      </c>
      <c r="AJ51" s="67">
        <v>0</v>
      </c>
      <c r="AK51" s="66">
        <v>0</v>
      </c>
      <c r="AL51" s="64">
        <v>0</v>
      </c>
      <c r="AM51" s="67">
        <v>0</v>
      </c>
      <c r="AN51" s="67">
        <v>0</v>
      </c>
      <c r="AO51" s="67">
        <v>0</v>
      </c>
      <c r="AP51" s="67">
        <v>0</v>
      </c>
      <c r="AQ51" s="66">
        <v>0</v>
      </c>
      <c r="AR51" s="63" t="s">
        <v>22</v>
      </c>
      <c r="AS51" s="64">
        <v>0</v>
      </c>
      <c r="AT51" s="67">
        <v>0</v>
      </c>
      <c r="AU51" s="67">
        <v>0</v>
      </c>
      <c r="AV51" s="67">
        <v>0</v>
      </c>
      <c r="AW51" s="67">
        <v>0</v>
      </c>
      <c r="AX51" s="68">
        <v>0</v>
      </c>
      <c r="AY51" s="64">
        <v>0</v>
      </c>
      <c r="AZ51" s="67">
        <v>0</v>
      </c>
      <c r="BA51" s="67">
        <v>0</v>
      </c>
      <c r="BB51" s="67">
        <v>0</v>
      </c>
      <c r="BC51" s="67">
        <v>0</v>
      </c>
      <c r="BD51" s="66">
        <v>0</v>
      </c>
      <c r="BE51" s="130"/>
      <c r="BF51" s="130"/>
      <c r="BG51" s="130"/>
      <c r="BH51" s="63" t="s">
        <v>22</v>
      </c>
      <c r="BI51" s="64">
        <v>0</v>
      </c>
      <c r="BJ51" s="67">
        <v>0</v>
      </c>
      <c r="BK51" s="67">
        <v>0</v>
      </c>
      <c r="BL51" s="67">
        <v>0</v>
      </c>
      <c r="BM51" s="123">
        <v>0</v>
      </c>
      <c r="BN51" s="64">
        <v>0</v>
      </c>
      <c r="BO51" s="72">
        <v>0</v>
      </c>
      <c r="BP51" s="68">
        <v>0</v>
      </c>
      <c r="BQ51" s="64">
        <v>0</v>
      </c>
      <c r="BR51" s="67">
        <v>0</v>
      </c>
      <c r="BS51" s="67">
        <v>0</v>
      </c>
      <c r="BT51" s="67">
        <v>0</v>
      </c>
      <c r="BU51" s="67">
        <v>0</v>
      </c>
      <c r="BV51" s="67">
        <v>0</v>
      </c>
      <c r="BW51" s="66">
        <v>0</v>
      </c>
      <c r="BX51" s="64">
        <v>0</v>
      </c>
      <c r="BY51" s="67">
        <v>0</v>
      </c>
      <c r="BZ51" s="67">
        <v>0</v>
      </c>
      <c r="CA51" s="67">
        <v>0</v>
      </c>
      <c r="CB51" s="67">
        <v>0</v>
      </c>
      <c r="CC51" s="67">
        <v>0</v>
      </c>
      <c r="CD51" s="66">
        <v>0</v>
      </c>
      <c r="CE51" s="64">
        <v>0</v>
      </c>
      <c r="CF51" s="67">
        <v>0</v>
      </c>
      <c r="CG51" s="67">
        <v>0</v>
      </c>
      <c r="CH51" s="67">
        <v>0</v>
      </c>
      <c r="CI51" s="67">
        <v>0</v>
      </c>
      <c r="CJ51" s="67">
        <v>0</v>
      </c>
      <c r="CK51" s="66">
        <v>0</v>
      </c>
      <c r="CL51" s="63" t="s">
        <v>22</v>
      </c>
      <c r="CM51" s="64">
        <v>0</v>
      </c>
      <c r="CN51" s="67">
        <v>0</v>
      </c>
      <c r="CO51" s="67">
        <v>0</v>
      </c>
      <c r="CP51" s="67">
        <v>0</v>
      </c>
      <c r="CQ51" s="67">
        <v>0</v>
      </c>
      <c r="CR51" s="67">
        <v>0</v>
      </c>
      <c r="CS51" s="66">
        <v>0</v>
      </c>
      <c r="CT51" s="64">
        <v>0</v>
      </c>
      <c r="CU51" s="67">
        <v>0</v>
      </c>
      <c r="CV51" s="67">
        <v>0</v>
      </c>
      <c r="CW51" s="67">
        <v>0</v>
      </c>
      <c r="CX51" s="67">
        <v>0</v>
      </c>
      <c r="CY51" s="67">
        <v>0</v>
      </c>
      <c r="CZ51" s="66">
        <v>0</v>
      </c>
      <c r="DA51" s="63" t="s">
        <v>22</v>
      </c>
      <c r="DB51" s="64">
        <v>0</v>
      </c>
      <c r="DC51" s="69">
        <v>0</v>
      </c>
      <c r="DD51" s="67">
        <v>0</v>
      </c>
      <c r="DE51" s="68">
        <v>0</v>
      </c>
      <c r="DF51" s="68">
        <v>0</v>
      </c>
      <c r="DG51" s="68">
        <v>0</v>
      </c>
      <c r="DH51" s="66">
        <v>0</v>
      </c>
      <c r="DI51" s="64">
        <v>0</v>
      </c>
      <c r="DJ51" s="67">
        <v>0</v>
      </c>
      <c r="DK51" s="67">
        <v>0</v>
      </c>
      <c r="DL51" s="67">
        <v>0</v>
      </c>
      <c r="DM51" s="67">
        <v>0</v>
      </c>
      <c r="DN51" s="66">
        <v>0</v>
      </c>
      <c r="DO51" s="12"/>
      <c r="DP51" s="2"/>
      <c r="DQ51" s="2"/>
      <c r="DR51" s="63" t="s">
        <v>22</v>
      </c>
      <c r="DS51" s="64">
        <v>0</v>
      </c>
      <c r="DT51" s="65">
        <v>0</v>
      </c>
      <c r="DU51" s="65">
        <v>0</v>
      </c>
      <c r="DV51" s="65">
        <v>0</v>
      </c>
      <c r="DW51" s="70">
        <v>0</v>
      </c>
      <c r="DX51" s="64">
        <v>0</v>
      </c>
      <c r="DY51" s="67">
        <v>0</v>
      </c>
      <c r="DZ51" s="67">
        <v>0</v>
      </c>
      <c r="EA51" s="67">
        <v>0</v>
      </c>
      <c r="EB51" s="67">
        <v>0</v>
      </c>
      <c r="EC51" s="66">
        <v>0</v>
      </c>
      <c r="ED51" s="2"/>
      <c r="EE51" s="60" t="s">
        <v>22</v>
      </c>
      <c r="EF51" s="64">
        <v>0</v>
      </c>
      <c r="EG51" s="67">
        <v>0</v>
      </c>
      <c r="EH51" s="67">
        <v>0</v>
      </c>
      <c r="EI51" s="67">
        <v>0</v>
      </c>
      <c r="EJ51" s="66">
        <v>0</v>
      </c>
      <c r="EK51" s="64">
        <v>0</v>
      </c>
      <c r="EL51" s="71">
        <v>0</v>
      </c>
      <c r="EM51" s="67">
        <v>0</v>
      </c>
      <c r="EN51" s="66">
        <v>0</v>
      </c>
      <c r="EO51" s="64">
        <v>0</v>
      </c>
      <c r="EP51" s="71">
        <v>0</v>
      </c>
      <c r="EQ51" s="67">
        <v>0</v>
      </c>
      <c r="ER51" s="66">
        <v>0</v>
      </c>
      <c r="ES51" s="130"/>
      <c r="ET51" s="62" t="s">
        <v>22</v>
      </c>
      <c r="EU51" s="65">
        <v>0</v>
      </c>
      <c r="EV51" s="67">
        <v>0</v>
      </c>
      <c r="EW51" s="67">
        <v>0</v>
      </c>
      <c r="EX51" s="67">
        <v>0</v>
      </c>
      <c r="EY51" s="67">
        <v>0</v>
      </c>
      <c r="EZ51" s="64">
        <v>0</v>
      </c>
      <c r="FA51" s="67">
        <v>0</v>
      </c>
      <c r="FB51" s="67">
        <v>0</v>
      </c>
      <c r="FC51" s="66">
        <v>0</v>
      </c>
    </row>
    <row r="52" spans="1:161" x14ac:dyDescent="0.3">
      <c r="A52" s="63" t="s">
        <v>23</v>
      </c>
      <c r="B52" s="64">
        <v>1</v>
      </c>
      <c r="C52" s="65">
        <v>60</v>
      </c>
      <c r="D52" s="65">
        <v>33</v>
      </c>
      <c r="E52" s="66">
        <f>C52+D52</f>
        <v>93</v>
      </c>
      <c r="F52" s="64">
        <v>0</v>
      </c>
      <c r="G52" s="67">
        <v>0</v>
      </c>
      <c r="H52" s="67">
        <v>0</v>
      </c>
      <c r="I52" s="67">
        <v>0</v>
      </c>
      <c r="J52" s="67">
        <v>0</v>
      </c>
      <c r="K52" s="66">
        <v>0</v>
      </c>
      <c r="L52" s="64">
        <v>1</v>
      </c>
      <c r="M52" s="67">
        <v>35</v>
      </c>
      <c r="N52" s="67">
        <v>81</v>
      </c>
      <c r="O52" s="67">
        <v>49</v>
      </c>
      <c r="P52" s="67">
        <f t="shared" si="0"/>
        <v>130</v>
      </c>
      <c r="Q52" s="66">
        <v>140</v>
      </c>
      <c r="R52" s="2"/>
      <c r="S52" s="63" t="s">
        <v>23</v>
      </c>
      <c r="T52" s="64">
        <v>1</v>
      </c>
      <c r="U52" s="67">
        <v>23</v>
      </c>
      <c r="V52" s="67">
        <v>80</v>
      </c>
      <c r="W52" s="67">
        <v>7</v>
      </c>
      <c r="X52" s="67">
        <f>V52+W52</f>
        <v>87</v>
      </c>
      <c r="Y52" s="66">
        <v>57</v>
      </c>
      <c r="Z52" s="64">
        <v>1</v>
      </c>
      <c r="AA52" s="67">
        <v>64</v>
      </c>
      <c r="AB52" s="67">
        <v>60</v>
      </c>
      <c r="AC52" s="67">
        <v>40</v>
      </c>
      <c r="AD52" s="67">
        <f>AC52+AB52</f>
        <v>100</v>
      </c>
      <c r="AE52" s="66">
        <v>96</v>
      </c>
      <c r="AF52" s="64">
        <v>0</v>
      </c>
      <c r="AG52" s="67">
        <v>0</v>
      </c>
      <c r="AH52" s="67">
        <v>0</v>
      </c>
      <c r="AI52" s="67">
        <v>0</v>
      </c>
      <c r="AJ52" s="67">
        <v>0</v>
      </c>
      <c r="AK52" s="66">
        <v>0</v>
      </c>
      <c r="AL52" s="64">
        <v>0</v>
      </c>
      <c r="AM52" s="67">
        <v>0</v>
      </c>
      <c r="AN52" s="67">
        <v>0</v>
      </c>
      <c r="AO52" s="67">
        <v>0</v>
      </c>
      <c r="AP52" s="67">
        <v>0</v>
      </c>
      <c r="AQ52" s="66">
        <v>0</v>
      </c>
      <c r="AR52" s="63" t="s">
        <v>23</v>
      </c>
      <c r="AS52" s="64">
        <v>0</v>
      </c>
      <c r="AT52" s="67">
        <v>0</v>
      </c>
      <c r="AU52" s="67">
        <v>0</v>
      </c>
      <c r="AV52" s="67">
        <v>0</v>
      </c>
      <c r="AW52" s="67">
        <v>0</v>
      </c>
      <c r="AX52" s="68">
        <v>0</v>
      </c>
      <c r="AY52" s="64">
        <v>0</v>
      </c>
      <c r="AZ52" s="67">
        <v>0</v>
      </c>
      <c r="BA52" s="67">
        <v>0</v>
      </c>
      <c r="BB52" s="67">
        <v>0</v>
      </c>
      <c r="BC52" s="67">
        <v>0</v>
      </c>
      <c r="BD52" s="66">
        <v>0</v>
      </c>
      <c r="BE52" s="130"/>
      <c r="BF52" s="130"/>
      <c r="BG52" s="130"/>
      <c r="BH52" s="63" t="s">
        <v>23</v>
      </c>
      <c r="BI52" s="64">
        <v>0</v>
      </c>
      <c r="BJ52" s="67">
        <v>0</v>
      </c>
      <c r="BK52" s="67">
        <v>0</v>
      </c>
      <c r="BL52" s="67">
        <v>0</v>
      </c>
      <c r="BM52" s="70">
        <v>0</v>
      </c>
      <c r="BN52" s="64">
        <v>0</v>
      </c>
      <c r="BO52" s="72">
        <v>0</v>
      </c>
      <c r="BP52" s="68">
        <v>0</v>
      </c>
      <c r="BQ52" s="64">
        <v>1</v>
      </c>
      <c r="BR52" s="67">
        <v>40</v>
      </c>
      <c r="BS52" s="67">
        <v>15</v>
      </c>
      <c r="BT52" s="67">
        <v>26</v>
      </c>
      <c r="BU52" s="67">
        <v>70</v>
      </c>
      <c r="BV52" s="67">
        <f>BS52+BT52+BU52</f>
        <v>111</v>
      </c>
      <c r="BW52" s="66">
        <v>104</v>
      </c>
      <c r="BX52" s="64">
        <v>0</v>
      </c>
      <c r="BY52" s="67">
        <v>0</v>
      </c>
      <c r="BZ52" s="67">
        <v>0</v>
      </c>
      <c r="CA52" s="67">
        <v>0</v>
      </c>
      <c r="CB52" s="67">
        <v>0</v>
      </c>
      <c r="CC52" s="67">
        <v>0</v>
      </c>
      <c r="CD52" s="66">
        <v>0</v>
      </c>
      <c r="CE52" s="64">
        <v>2</v>
      </c>
      <c r="CF52" s="67">
        <v>8</v>
      </c>
      <c r="CG52" s="67">
        <v>0</v>
      </c>
      <c r="CH52" s="67">
        <v>7</v>
      </c>
      <c r="CI52" s="67">
        <v>7</v>
      </c>
      <c r="CJ52" s="67">
        <f>CG52+CH52+CI52</f>
        <v>14</v>
      </c>
      <c r="CK52" s="66">
        <v>35</v>
      </c>
      <c r="CL52" s="63" t="s">
        <v>23</v>
      </c>
      <c r="CM52" s="64">
        <v>1</v>
      </c>
      <c r="CN52" s="67">
        <v>4</v>
      </c>
      <c r="CO52" s="67">
        <v>0</v>
      </c>
      <c r="CP52" s="67">
        <v>12</v>
      </c>
      <c r="CQ52" s="67">
        <v>21</v>
      </c>
      <c r="CR52" s="67">
        <f>CO52+CP52+CQ52</f>
        <v>33</v>
      </c>
      <c r="CS52" s="66">
        <v>51</v>
      </c>
      <c r="CT52" s="64">
        <v>0</v>
      </c>
      <c r="CU52" s="67">
        <v>0</v>
      </c>
      <c r="CV52" s="67">
        <v>0</v>
      </c>
      <c r="CW52" s="67">
        <v>0</v>
      </c>
      <c r="CX52" s="67">
        <v>0</v>
      </c>
      <c r="CY52" s="67">
        <v>0</v>
      </c>
      <c r="CZ52" s="66">
        <v>0</v>
      </c>
      <c r="DA52" s="63" t="s">
        <v>23</v>
      </c>
      <c r="DB52" s="64">
        <v>1</v>
      </c>
      <c r="DC52" s="69">
        <v>7690</v>
      </c>
      <c r="DD52" s="72">
        <v>8471</v>
      </c>
      <c r="DE52" s="73">
        <v>12</v>
      </c>
      <c r="DF52" s="73">
        <v>10</v>
      </c>
      <c r="DG52" s="73">
        <v>12</v>
      </c>
      <c r="DH52" s="74">
        <f>DG52+DF52+DE52</f>
        <v>34</v>
      </c>
      <c r="DI52" s="64">
        <v>1</v>
      </c>
      <c r="DJ52" s="67">
        <v>44</v>
      </c>
      <c r="DK52" s="67">
        <v>25</v>
      </c>
      <c r="DL52" s="67">
        <v>31</v>
      </c>
      <c r="DM52" s="67">
        <f>DK52+DL52</f>
        <v>56</v>
      </c>
      <c r="DN52" s="66">
        <v>46</v>
      </c>
      <c r="DO52" s="12"/>
      <c r="DP52" s="2"/>
      <c r="DQ52" s="2"/>
      <c r="DR52" s="63" t="s">
        <v>23</v>
      </c>
      <c r="DS52" s="64">
        <v>1</v>
      </c>
      <c r="DT52" s="65">
        <v>55</v>
      </c>
      <c r="DU52" s="65">
        <v>21</v>
      </c>
      <c r="DV52" s="65">
        <v>1</v>
      </c>
      <c r="DW52" s="70">
        <f>DT52+DU52+DV52</f>
        <v>77</v>
      </c>
      <c r="DX52" s="64">
        <v>0</v>
      </c>
      <c r="DY52" s="67">
        <v>0</v>
      </c>
      <c r="DZ52" s="67">
        <v>0</v>
      </c>
      <c r="EA52" s="67">
        <v>0</v>
      </c>
      <c r="EB52" s="67">
        <v>0</v>
      </c>
      <c r="EC52" s="66">
        <v>0</v>
      </c>
      <c r="ED52" s="2"/>
      <c r="EE52" s="60" t="s">
        <v>23</v>
      </c>
      <c r="EF52" s="64">
        <v>0</v>
      </c>
      <c r="EG52" s="67">
        <v>0</v>
      </c>
      <c r="EH52" s="67">
        <v>0</v>
      </c>
      <c r="EI52" s="67">
        <v>0</v>
      </c>
      <c r="EJ52" s="66">
        <v>0</v>
      </c>
      <c r="EK52" s="64">
        <v>0</v>
      </c>
      <c r="EL52" s="71">
        <v>0</v>
      </c>
      <c r="EM52" s="67">
        <v>0</v>
      </c>
      <c r="EN52" s="66">
        <v>0</v>
      </c>
      <c r="EO52" s="64">
        <v>0</v>
      </c>
      <c r="EP52" s="71">
        <v>0</v>
      </c>
      <c r="EQ52" s="67">
        <v>0</v>
      </c>
      <c r="ER52" s="66">
        <v>0</v>
      </c>
      <c r="ES52" s="130"/>
      <c r="ET52" s="62" t="s">
        <v>23</v>
      </c>
      <c r="EU52" s="65">
        <v>1</v>
      </c>
      <c r="EV52" s="67">
        <v>4</v>
      </c>
      <c r="EW52" s="67">
        <v>22</v>
      </c>
      <c r="EX52" s="67">
        <v>1</v>
      </c>
      <c r="EY52" s="67">
        <f>SUM(EV52:EX52)</f>
        <v>27</v>
      </c>
      <c r="EZ52" s="64">
        <v>0</v>
      </c>
      <c r="FA52" s="67">
        <v>0</v>
      </c>
      <c r="FB52" s="67">
        <v>0</v>
      </c>
      <c r="FC52" s="66">
        <v>0</v>
      </c>
    </row>
    <row r="53" spans="1:161" x14ac:dyDescent="0.3">
      <c r="A53" s="63" t="s">
        <v>24</v>
      </c>
      <c r="B53" s="64">
        <v>3</v>
      </c>
      <c r="C53" s="65">
        <v>201</v>
      </c>
      <c r="D53" s="65">
        <v>77</v>
      </c>
      <c r="E53" s="66">
        <f>C53+D53</f>
        <v>278</v>
      </c>
      <c r="F53" s="64">
        <v>2</v>
      </c>
      <c r="G53" s="67">
        <v>220</v>
      </c>
      <c r="H53" s="67">
        <v>284</v>
      </c>
      <c r="I53" s="67">
        <v>108</v>
      </c>
      <c r="J53" s="67">
        <f>H53+I53</f>
        <v>392</v>
      </c>
      <c r="K53" s="66">
        <v>103</v>
      </c>
      <c r="L53" s="64">
        <v>2</v>
      </c>
      <c r="M53" s="67">
        <v>60</v>
      </c>
      <c r="N53" s="67">
        <v>173</v>
      </c>
      <c r="O53" s="67">
        <v>44</v>
      </c>
      <c r="P53" s="67">
        <f t="shared" si="0"/>
        <v>217</v>
      </c>
      <c r="Q53" s="66">
        <v>154</v>
      </c>
      <c r="R53" s="2"/>
      <c r="S53" s="63" t="s">
        <v>24</v>
      </c>
      <c r="T53" s="64">
        <v>2</v>
      </c>
      <c r="U53" s="67">
        <v>104</v>
      </c>
      <c r="V53" s="67">
        <v>190</v>
      </c>
      <c r="W53" s="67">
        <v>61</v>
      </c>
      <c r="X53" s="67">
        <f>V53+W53</f>
        <v>251</v>
      </c>
      <c r="Y53" s="66">
        <v>93</v>
      </c>
      <c r="Z53" s="64">
        <v>2</v>
      </c>
      <c r="AA53" s="67">
        <v>75</v>
      </c>
      <c r="AB53" s="67">
        <v>74</v>
      </c>
      <c r="AC53" s="67">
        <v>41</v>
      </c>
      <c r="AD53" s="67">
        <f>AC53+AB53</f>
        <v>115</v>
      </c>
      <c r="AE53" s="66">
        <v>100</v>
      </c>
      <c r="AF53" s="64">
        <v>0</v>
      </c>
      <c r="AG53" s="67">
        <v>0</v>
      </c>
      <c r="AH53" s="67">
        <v>0</v>
      </c>
      <c r="AI53" s="67">
        <v>0</v>
      </c>
      <c r="AJ53" s="67">
        <v>0</v>
      </c>
      <c r="AK53" s="66">
        <v>0</v>
      </c>
      <c r="AL53" s="64">
        <v>0</v>
      </c>
      <c r="AM53" s="67">
        <v>0</v>
      </c>
      <c r="AN53" s="67">
        <v>0</v>
      </c>
      <c r="AO53" s="67">
        <v>0</v>
      </c>
      <c r="AP53" s="67">
        <v>0</v>
      </c>
      <c r="AQ53" s="66">
        <v>0</v>
      </c>
      <c r="AR53" s="63" t="s">
        <v>24</v>
      </c>
      <c r="AS53" s="64">
        <v>0</v>
      </c>
      <c r="AT53" s="67">
        <v>0</v>
      </c>
      <c r="AU53" s="67">
        <v>0</v>
      </c>
      <c r="AV53" s="67">
        <v>0</v>
      </c>
      <c r="AW53" s="67">
        <v>0</v>
      </c>
      <c r="AX53" s="68">
        <v>0</v>
      </c>
      <c r="AY53" s="64">
        <v>2</v>
      </c>
      <c r="AZ53" s="67">
        <v>50</v>
      </c>
      <c r="BA53" s="67">
        <v>66</v>
      </c>
      <c r="BB53" s="67">
        <v>16</v>
      </c>
      <c r="BC53" s="67">
        <f>BA53+BB53</f>
        <v>82</v>
      </c>
      <c r="BD53" s="66">
        <v>115</v>
      </c>
      <c r="BE53" s="130"/>
      <c r="BF53" s="130"/>
      <c r="BG53" s="130"/>
      <c r="BH53" s="63" t="s">
        <v>24</v>
      </c>
      <c r="BI53" s="64">
        <v>1</v>
      </c>
      <c r="BJ53" s="67">
        <v>111</v>
      </c>
      <c r="BK53" s="67">
        <v>35</v>
      </c>
      <c r="BL53" s="67">
        <f>BJ53+BK53</f>
        <v>146</v>
      </c>
      <c r="BM53" s="124">
        <v>844</v>
      </c>
      <c r="BN53" s="64">
        <v>0</v>
      </c>
      <c r="BO53" s="72">
        <v>0</v>
      </c>
      <c r="BP53" s="68">
        <v>0</v>
      </c>
      <c r="BQ53" s="64">
        <v>2</v>
      </c>
      <c r="BR53" s="67">
        <v>80</v>
      </c>
      <c r="BS53" s="67">
        <v>20</v>
      </c>
      <c r="BT53" s="67">
        <v>68</v>
      </c>
      <c r="BU53" s="67">
        <v>47</v>
      </c>
      <c r="BV53" s="67">
        <f>BS53+BT53+BU53</f>
        <v>135</v>
      </c>
      <c r="BW53" s="66">
        <v>99</v>
      </c>
      <c r="BX53" s="64">
        <v>0</v>
      </c>
      <c r="BY53" s="67">
        <v>0</v>
      </c>
      <c r="BZ53" s="67">
        <v>0</v>
      </c>
      <c r="CA53" s="67">
        <v>0</v>
      </c>
      <c r="CB53" s="67">
        <v>0</v>
      </c>
      <c r="CC53" s="67">
        <v>0</v>
      </c>
      <c r="CD53" s="66">
        <v>0</v>
      </c>
      <c r="CE53" s="64">
        <v>0</v>
      </c>
      <c r="CF53" s="67">
        <v>0</v>
      </c>
      <c r="CG53" s="67">
        <v>0</v>
      </c>
      <c r="CH53" s="67">
        <v>0</v>
      </c>
      <c r="CI53" s="67">
        <v>0</v>
      </c>
      <c r="CJ53" s="67">
        <v>0</v>
      </c>
      <c r="CK53" s="66">
        <v>0</v>
      </c>
      <c r="CL53" s="63" t="s">
        <v>24</v>
      </c>
      <c r="CM53" s="64">
        <v>1</v>
      </c>
      <c r="CN53" s="67">
        <v>8</v>
      </c>
      <c r="CO53" s="67">
        <v>0</v>
      </c>
      <c r="CP53" s="67">
        <v>24</v>
      </c>
      <c r="CQ53" s="67">
        <v>49</v>
      </c>
      <c r="CR53" s="67">
        <f>CO53+CP53+CQ53</f>
        <v>73</v>
      </c>
      <c r="CS53" s="66">
        <v>64</v>
      </c>
      <c r="CT53" s="64">
        <v>1</v>
      </c>
      <c r="CU53" s="67">
        <v>24</v>
      </c>
      <c r="CV53" s="67">
        <v>16</v>
      </c>
      <c r="CW53" s="67">
        <v>9</v>
      </c>
      <c r="CX53" s="67">
        <v>0</v>
      </c>
      <c r="CY53" s="67">
        <f>CV53+CW53+CX53</f>
        <v>25</v>
      </c>
      <c r="CZ53" s="66">
        <v>100</v>
      </c>
      <c r="DA53" s="63" t="s">
        <v>24</v>
      </c>
      <c r="DB53" s="64">
        <v>3</v>
      </c>
      <c r="DC53" s="69">
        <v>12575</v>
      </c>
      <c r="DD53" s="72">
        <v>14442</v>
      </c>
      <c r="DE53" s="73">
        <v>35</v>
      </c>
      <c r="DF53" s="73">
        <v>40</v>
      </c>
      <c r="DG53" s="73">
        <v>12</v>
      </c>
      <c r="DH53" s="74">
        <f>DG53+DF53+DE53</f>
        <v>87</v>
      </c>
      <c r="DI53" s="65">
        <v>2</v>
      </c>
      <c r="DJ53" s="67">
        <v>113</v>
      </c>
      <c r="DK53" s="67">
        <v>79</v>
      </c>
      <c r="DL53" s="67">
        <v>38</v>
      </c>
      <c r="DM53" s="67">
        <f>DK53+DL53</f>
        <v>117</v>
      </c>
      <c r="DN53" s="66">
        <v>103</v>
      </c>
      <c r="DO53" s="12"/>
      <c r="DP53" s="2"/>
      <c r="DQ53" s="2"/>
      <c r="DR53" s="63" t="s">
        <v>24</v>
      </c>
      <c r="DS53" s="64">
        <v>1</v>
      </c>
      <c r="DT53" s="65">
        <v>44</v>
      </c>
      <c r="DU53" s="65">
        <v>39</v>
      </c>
      <c r="DV53" s="65">
        <v>24</v>
      </c>
      <c r="DW53" s="70">
        <f>DT53+DU53+DV53</f>
        <v>107</v>
      </c>
      <c r="DX53" s="64">
        <v>2</v>
      </c>
      <c r="DY53" s="67">
        <v>150</v>
      </c>
      <c r="DZ53" s="67">
        <v>24</v>
      </c>
      <c r="EA53" s="67">
        <v>159</v>
      </c>
      <c r="EB53" s="67">
        <f>DZ53+EA53</f>
        <v>183</v>
      </c>
      <c r="EC53" s="66">
        <v>122</v>
      </c>
      <c r="ED53" s="2"/>
      <c r="EE53" s="60" t="s">
        <v>24</v>
      </c>
      <c r="EF53" s="64">
        <v>0</v>
      </c>
      <c r="EG53" s="67">
        <v>0</v>
      </c>
      <c r="EH53" s="67">
        <v>0</v>
      </c>
      <c r="EI53" s="67">
        <v>0</v>
      </c>
      <c r="EJ53" s="66">
        <v>0</v>
      </c>
      <c r="EK53" s="64">
        <v>0</v>
      </c>
      <c r="EL53" s="71">
        <v>0</v>
      </c>
      <c r="EM53" s="67">
        <v>0</v>
      </c>
      <c r="EN53" s="66">
        <v>0</v>
      </c>
      <c r="EO53" s="64">
        <v>0</v>
      </c>
      <c r="EP53" s="71">
        <v>0</v>
      </c>
      <c r="EQ53" s="67">
        <v>0</v>
      </c>
      <c r="ER53" s="66">
        <v>0</v>
      </c>
      <c r="ES53" s="130"/>
      <c r="ET53" s="62" t="s">
        <v>24</v>
      </c>
      <c r="EU53" s="65">
        <v>0</v>
      </c>
      <c r="EV53" s="67">
        <v>0</v>
      </c>
      <c r="EW53" s="67">
        <v>0</v>
      </c>
      <c r="EX53" s="67">
        <v>0</v>
      </c>
      <c r="EY53" s="67">
        <v>0</v>
      </c>
      <c r="EZ53" s="64">
        <v>1</v>
      </c>
      <c r="FA53" s="67">
        <v>11</v>
      </c>
      <c r="FB53" s="67">
        <v>30</v>
      </c>
      <c r="FC53" s="66">
        <f>SUM(FA53:FB53)</f>
        <v>41</v>
      </c>
    </row>
    <row r="54" spans="1:161" x14ac:dyDescent="0.3">
      <c r="A54" s="63" t="s">
        <v>25</v>
      </c>
      <c r="B54" s="64">
        <v>7</v>
      </c>
      <c r="C54" s="65">
        <v>605</v>
      </c>
      <c r="D54" s="65">
        <v>256</v>
      </c>
      <c r="E54" s="66">
        <f>C54+D54</f>
        <v>861</v>
      </c>
      <c r="F54" s="64">
        <v>2</v>
      </c>
      <c r="G54" s="67">
        <v>150</v>
      </c>
      <c r="H54" s="67">
        <v>370</v>
      </c>
      <c r="I54" s="67">
        <v>138</v>
      </c>
      <c r="J54" s="67">
        <f>H54+I54</f>
        <v>508</v>
      </c>
      <c r="K54" s="66">
        <v>97</v>
      </c>
      <c r="L54" s="64">
        <v>5</v>
      </c>
      <c r="M54" s="67">
        <v>400</v>
      </c>
      <c r="N54" s="67">
        <v>2399</v>
      </c>
      <c r="O54" s="67">
        <v>716</v>
      </c>
      <c r="P54" s="67">
        <f t="shared" si="0"/>
        <v>3115</v>
      </c>
      <c r="Q54" s="66">
        <v>146</v>
      </c>
      <c r="R54" s="2"/>
      <c r="S54" s="63" t="s">
        <v>25</v>
      </c>
      <c r="T54" s="64">
        <v>3</v>
      </c>
      <c r="U54" s="67">
        <v>147</v>
      </c>
      <c r="V54" s="67">
        <v>550</v>
      </c>
      <c r="W54" s="67">
        <v>188</v>
      </c>
      <c r="X54" s="67">
        <f>V54+W54</f>
        <v>738</v>
      </c>
      <c r="Y54" s="66">
        <v>76</v>
      </c>
      <c r="Z54" s="64">
        <v>1</v>
      </c>
      <c r="AA54" s="67">
        <v>203</v>
      </c>
      <c r="AB54" s="67">
        <v>304</v>
      </c>
      <c r="AC54" s="67">
        <v>0</v>
      </c>
      <c r="AD54" s="67">
        <f>AC54+AB54</f>
        <v>304</v>
      </c>
      <c r="AE54" s="66">
        <v>77</v>
      </c>
      <c r="AF54" s="64">
        <v>1</v>
      </c>
      <c r="AG54" s="67">
        <v>32</v>
      </c>
      <c r="AH54" s="67">
        <v>15</v>
      </c>
      <c r="AI54" s="67">
        <v>0</v>
      </c>
      <c r="AJ54" s="67">
        <f>AI54+AH54</f>
        <v>15</v>
      </c>
      <c r="AK54" s="66">
        <v>33</v>
      </c>
      <c r="AL54" s="64">
        <v>2</v>
      </c>
      <c r="AM54" s="67">
        <v>6</v>
      </c>
      <c r="AN54" s="67">
        <v>7</v>
      </c>
      <c r="AO54" s="67">
        <v>0</v>
      </c>
      <c r="AP54" s="67">
        <f>AO54+AN54</f>
        <v>7</v>
      </c>
      <c r="AQ54" s="66">
        <v>116</v>
      </c>
      <c r="AR54" s="63" t="s">
        <v>25</v>
      </c>
      <c r="AS54" s="64">
        <v>0</v>
      </c>
      <c r="AT54" s="67">
        <v>0</v>
      </c>
      <c r="AU54" s="67">
        <v>0</v>
      </c>
      <c r="AV54" s="67">
        <v>0</v>
      </c>
      <c r="AW54" s="67">
        <v>0</v>
      </c>
      <c r="AX54" s="68">
        <v>0</v>
      </c>
      <c r="AY54" s="64">
        <v>4</v>
      </c>
      <c r="AZ54" s="67">
        <v>72</v>
      </c>
      <c r="BA54" s="67">
        <v>104</v>
      </c>
      <c r="BB54" s="67">
        <v>21</v>
      </c>
      <c r="BC54" s="67">
        <f>BA54+BB54</f>
        <v>125</v>
      </c>
      <c r="BD54" s="66">
        <v>57</v>
      </c>
      <c r="BE54" s="130"/>
      <c r="BF54" s="130"/>
      <c r="BG54" s="130"/>
      <c r="BH54" s="63" t="s">
        <v>25</v>
      </c>
      <c r="BI54" s="64">
        <v>0</v>
      </c>
      <c r="BJ54" s="67">
        <v>0</v>
      </c>
      <c r="BK54" s="67">
        <v>0</v>
      </c>
      <c r="BL54" s="67">
        <f>SUM(BJ54:BK54)</f>
        <v>0</v>
      </c>
      <c r="BM54" s="70">
        <v>0</v>
      </c>
      <c r="BN54" s="64">
        <v>1</v>
      </c>
      <c r="BO54" s="72">
        <v>2820</v>
      </c>
      <c r="BP54" s="68">
        <v>63</v>
      </c>
      <c r="BQ54" s="64">
        <v>2</v>
      </c>
      <c r="BR54" s="67">
        <v>92</v>
      </c>
      <c r="BS54" s="67">
        <v>22</v>
      </c>
      <c r="BT54" s="67">
        <v>38</v>
      </c>
      <c r="BU54" s="67">
        <v>134</v>
      </c>
      <c r="BV54" s="67">
        <f>BS54+BT54+BU54</f>
        <v>194</v>
      </c>
      <c r="BW54" s="66">
        <v>96</v>
      </c>
      <c r="BX54" s="64">
        <v>1</v>
      </c>
      <c r="BY54" s="67">
        <v>6</v>
      </c>
      <c r="BZ54" s="67">
        <v>4</v>
      </c>
      <c r="CA54" s="67">
        <v>4</v>
      </c>
      <c r="CB54" s="67">
        <v>16</v>
      </c>
      <c r="CC54" s="67">
        <f>BZ54+CA54+CB54</f>
        <v>24</v>
      </c>
      <c r="CD54" s="66">
        <v>98</v>
      </c>
      <c r="CE54" s="64">
        <v>0</v>
      </c>
      <c r="CF54" s="67">
        <v>0</v>
      </c>
      <c r="CG54" s="67">
        <v>0</v>
      </c>
      <c r="CH54" s="67">
        <v>0</v>
      </c>
      <c r="CI54" s="67">
        <v>0</v>
      </c>
      <c r="CJ54" s="67">
        <f>CG54+CH54+CI54</f>
        <v>0</v>
      </c>
      <c r="CK54" s="66">
        <v>0</v>
      </c>
      <c r="CL54" s="63" t="s">
        <v>25</v>
      </c>
      <c r="CM54" s="64">
        <v>1</v>
      </c>
      <c r="CN54" s="67">
        <v>6</v>
      </c>
      <c r="CO54" s="67">
        <v>0</v>
      </c>
      <c r="CP54" s="67">
        <v>16</v>
      </c>
      <c r="CQ54" s="67">
        <v>27</v>
      </c>
      <c r="CR54" s="67">
        <f>CO54+CP54+CQ54</f>
        <v>43</v>
      </c>
      <c r="CS54" s="66">
        <v>28</v>
      </c>
      <c r="CT54" s="64">
        <v>0</v>
      </c>
      <c r="CU54" s="67">
        <v>0</v>
      </c>
      <c r="CV54" s="67">
        <v>0</v>
      </c>
      <c r="CW54" s="67">
        <v>0</v>
      </c>
      <c r="CX54" s="67">
        <v>0</v>
      </c>
      <c r="CY54" s="67">
        <v>0</v>
      </c>
      <c r="CZ54" s="66">
        <v>0</v>
      </c>
      <c r="DA54" s="63" t="s">
        <v>25</v>
      </c>
      <c r="DB54" s="64">
        <v>0</v>
      </c>
      <c r="DC54" s="69">
        <v>0</v>
      </c>
      <c r="DD54" s="67">
        <v>0</v>
      </c>
      <c r="DE54" s="68">
        <v>0</v>
      </c>
      <c r="DF54" s="68">
        <v>0</v>
      </c>
      <c r="DG54" s="68">
        <v>0</v>
      </c>
      <c r="DH54" s="66">
        <v>0</v>
      </c>
      <c r="DI54" s="64">
        <v>0</v>
      </c>
      <c r="DJ54" s="67">
        <v>0</v>
      </c>
      <c r="DK54" s="67">
        <v>0</v>
      </c>
      <c r="DL54" s="67">
        <v>0</v>
      </c>
      <c r="DM54" s="67">
        <v>0</v>
      </c>
      <c r="DN54" s="66">
        <v>0</v>
      </c>
      <c r="DO54" s="12"/>
      <c r="DP54" s="2"/>
      <c r="DQ54" s="2"/>
      <c r="DR54" s="63" t="s">
        <v>25</v>
      </c>
      <c r="DS54" s="64">
        <v>0</v>
      </c>
      <c r="DT54" s="65">
        <v>0</v>
      </c>
      <c r="DU54" s="65">
        <v>0</v>
      </c>
      <c r="DV54" s="65">
        <v>0</v>
      </c>
      <c r="DW54" s="70">
        <v>0</v>
      </c>
      <c r="DX54" s="64">
        <v>0</v>
      </c>
      <c r="DY54" s="67">
        <v>0</v>
      </c>
      <c r="DZ54" s="67">
        <v>0</v>
      </c>
      <c r="EA54" s="67">
        <v>0</v>
      </c>
      <c r="EB54" s="67">
        <v>0</v>
      </c>
      <c r="EC54" s="66">
        <v>0</v>
      </c>
      <c r="ED54" s="2"/>
      <c r="EE54" s="60" t="s">
        <v>25</v>
      </c>
      <c r="EF54" s="64">
        <v>0</v>
      </c>
      <c r="EG54" s="67">
        <v>0</v>
      </c>
      <c r="EH54" s="67">
        <v>0</v>
      </c>
      <c r="EI54" s="67">
        <v>0</v>
      </c>
      <c r="EJ54" s="66">
        <v>0</v>
      </c>
      <c r="EK54" s="64">
        <v>0</v>
      </c>
      <c r="EL54" s="71">
        <v>0</v>
      </c>
      <c r="EM54" s="67">
        <v>0</v>
      </c>
      <c r="EN54" s="66">
        <v>0</v>
      </c>
      <c r="EO54" s="64">
        <v>0</v>
      </c>
      <c r="EP54" s="71">
        <v>0</v>
      </c>
      <c r="EQ54" s="67">
        <v>0</v>
      </c>
      <c r="ER54" s="66">
        <v>0</v>
      </c>
      <c r="ES54" s="130"/>
      <c r="ET54" s="62" t="s">
        <v>25</v>
      </c>
      <c r="EU54" s="65">
        <v>0</v>
      </c>
      <c r="EV54" s="67">
        <v>0</v>
      </c>
      <c r="EW54" s="67">
        <v>0</v>
      </c>
      <c r="EX54" s="67">
        <v>0</v>
      </c>
      <c r="EY54" s="67">
        <v>0</v>
      </c>
      <c r="EZ54" s="64">
        <v>0</v>
      </c>
      <c r="FA54" s="67">
        <v>0</v>
      </c>
      <c r="FB54" s="67">
        <v>0</v>
      </c>
      <c r="FC54" s="66">
        <v>0</v>
      </c>
    </row>
    <row r="55" spans="1:161" x14ac:dyDescent="0.3">
      <c r="A55" s="63"/>
      <c r="B55" s="64"/>
      <c r="C55" s="65"/>
      <c r="D55" s="65"/>
      <c r="E55" s="66"/>
      <c r="F55" s="75"/>
      <c r="G55" s="76"/>
      <c r="H55" s="77"/>
      <c r="I55" s="77"/>
      <c r="J55" s="77"/>
      <c r="K55" s="78"/>
      <c r="L55" s="64"/>
      <c r="M55" s="67"/>
      <c r="N55" s="67"/>
      <c r="O55" s="67"/>
      <c r="P55" s="67"/>
      <c r="Q55" s="66"/>
      <c r="S55" s="63"/>
      <c r="T55" s="64"/>
      <c r="U55" s="67"/>
      <c r="V55" s="67"/>
      <c r="W55" s="67"/>
      <c r="X55" s="67"/>
      <c r="Y55" s="66"/>
      <c r="Z55" s="64"/>
      <c r="AA55" s="67"/>
      <c r="AB55" s="67"/>
      <c r="AC55" s="67"/>
      <c r="AD55" s="67"/>
      <c r="AE55" s="66"/>
      <c r="AF55" s="64"/>
      <c r="AG55" s="67"/>
      <c r="AH55" s="67"/>
      <c r="AI55" s="67"/>
      <c r="AJ55" s="67"/>
      <c r="AK55" s="66"/>
      <c r="AL55" s="64"/>
      <c r="AM55" s="67"/>
      <c r="AN55" s="67"/>
      <c r="AO55" s="67"/>
      <c r="AP55" s="67"/>
      <c r="AQ55" s="66"/>
      <c r="AR55" s="63" t="s">
        <v>48</v>
      </c>
      <c r="AS55" s="64"/>
      <c r="AT55" s="67"/>
      <c r="AU55" s="67"/>
      <c r="AV55" s="67"/>
      <c r="AW55" s="67"/>
      <c r="AX55" s="68"/>
      <c r="AY55" s="64"/>
      <c r="AZ55" s="67"/>
      <c r="BA55" s="67"/>
      <c r="BB55" s="67"/>
      <c r="BC55" s="67"/>
      <c r="BD55" s="66"/>
      <c r="BE55" s="32"/>
      <c r="BF55" s="32"/>
      <c r="BG55" s="32"/>
      <c r="BH55" s="63" t="s">
        <v>48</v>
      </c>
      <c r="BI55" s="64"/>
      <c r="BJ55" s="67"/>
      <c r="BK55" s="67"/>
      <c r="BL55" s="67"/>
      <c r="BM55" s="124"/>
      <c r="BN55" s="64"/>
      <c r="BO55" s="72"/>
      <c r="BP55" s="68"/>
      <c r="BQ55" s="64"/>
      <c r="BR55" s="67"/>
      <c r="BS55" s="67"/>
      <c r="BT55" s="67"/>
      <c r="BU55" s="67"/>
      <c r="BV55" s="67"/>
      <c r="BW55" s="66"/>
      <c r="BX55" s="64"/>
      <c r="BY55" s="67"/>
      <c r="BZ55" s="67"/>
      <c r="CA55" s="67"/>
      <c r="CB55" s="67"/>
      <c r="CC55" s="67"/>
      <c r="CD55" s="66"/>
      <c r="CE55" s="64"/>
      <c r="CF55" s="67"/>
      <c r="CG55" s="67"/>
      <c r="CH55" s="67"/>
      <c r="CI55" s="67"/>
      <c r="CJ55" s="67"/>
      <c r="CK55" s="66"/>
      <c r="CL55" s="63" t="s">
        <v>48</v>
      </c>
      <c r="CM55" s="64"/>
      <c r="CN55" s="79"/>
      <c r="CO55" s="79"/>
      <c r="CP55" s="79"/>
      <c r="CQ55" s="79"/>
      <c r="CR55" s="67"/>
      <c r="CS55" s="66"/>
      <c r="CT55" s="64"/>
      <c r="CU55" s="67"/>
      <c r="CV55" s="67"/>
      <c r="CW55" s="67"/>
      <c r="CX55" s="67"/>
      <c r="CY55" s="67"/>
      <c r="CZ55" s="66"/>
      <c r="DA55" s="63" t="s">
        <v>48</v>
      </c>
      <c r="DB55" s="64"/>
      <c r="DC55" s="65"/>
      <c r="DD55" s="72"/>
      <c r="DE55" s="73"/>
      <c r="DF55" s="73"/>
      <c r="DG55" s="73"/>
      <c r="DH55" s="66"/>
      <c r="DI55" s="65"/>
      <c r="DJ55" s="67"/>
      <c r="DK55" s="67"/>
      <c r="DL55" s="67"/>
      <c r="DM55" s="67"/>
      <c r="DN55" s="66"/>
      <c r="DO55" s="12"/>
      <c r="DR55" s="63" t="s">
        <v>48</v>
      </c>
      <c r="DS55" s="64"/>
      <c r="DT55" s="65"/>
      <c r="DU55" s="65"/>
      <c r="DV55" s="65"/>
      <c r="DW55" s="70"/>
      <c r="DX55" s="64"/>
      <c r="DY55" s="67"/>
      <c r="DZ55" s="67"/>
      <c r="EA55" s="67"/>
      <c r="EB55" s="67"/>
      <c r="EC55" s="66"/>
      <c r="EE55" s="80"/>
      <c r="EF55" s="64"/>
      <c r="EG55" s="67"/>
      <c r="EH55" s="67"/>
      <c r="EI55" s="67"/>
      <c r="EJ55" s="66"/>
      <c r="EK55" s="64"/>
      <c r="EL55" s="71"/>
      <c r="EM55" s="67"/>
      <c r="EN55" s="66"/>
      <c r="EO55" s="64"/>
      <c r="EP55" s="71"/>
      <c r="EQ55" s="67"/>
      <c r="ER55" s="66"/>
      <c r="ES55" s="130"/>
      <c r="ET55" s="63"/>
      <c r="EU55" s="81"/>
      <c r="EV55" s="79"/>
      <c r="EW55" s="79"/>
      <c r="EX55" s="79"/>
      <c r="EY55" s="79"/>
      <c r="EZ55" s="82"/>
      <c r="FA55" s="79"/>
      <c r="FB55" s="79"/>
      <c r="FC55" s="83"/>
    </row>
    <row r="56" spans="1:161" ht="15" thickBot="1" x14ac:dyDescent="0.35">
      <c r="A56" s="84"/>
      <c r="B56" s="85"/>
      <c r="C56" s="86"/>
      <c r="D56" s="86"/>
      <c r="E56" s="87"/>
      <c r="F56" s="88"/>
      <c r="G56" s="89"/>
      <c r="H56" s="90"/>
      <c r="I56" s="90"/>
      <c r="J56" s="90"/>
      <c r="K56" s="91"/>
      <c r="L56" s="88"/>
      <c r="M56" s="89"/>
      <c r="N56" s="89"/>
      <c r="O56" s="89"/>
      <c r="P56" s="89"/>
      <c r="Q56" s="91"/>
      <c r="S56" s="84"/>
      <c r="T56" s="85"/>
      <c r="U56" s="92"/>
      <c r="V56" s="92"/>
      <c r="W56" s="92"/>
      <c r="X56" s="92"/>
      <c r="Y56" s="87"/>
      <c r="Z56" s="88"/>
      <c r="AA56" s="89"/>
      <c r="AB56" s="89"/>
      <c r="AC56" s="89"/>
      <c r="AD56" s="89"/>
      <c r="AE56" s="91"/>
      <c r="AF56" s="88"/>
      <c r="AG56" s="89"/>
      <c r="AH56" s="89"/>
      <c r="AI56" s="89"/>
      <c r="AJ56" s="89"/>
      <c r="AK56" s="91"/>
      <c r="AL56" s="88"/>
      <c r="AM56" s="89"/>
      <c r="AN56" s="89"/>
      <c r="AO56" s="89"/>
      <c r="AP56" s="89"/>
      <c r="AQ56" s="91"/>
      <c r="AR56" s="84"/>
      <c r="AS56" s="85"/>
      <c r="AT56" s="92"/>
      <c r="AU56" s="92"/>
      <c r="AV56" s="92"/>
      <c r="AW56" s="92"/>
      <c r="AX56" s="93"/>
      <c r="AY56" s="85"/>
      <c r="AZ56" s="92"/>
      <c r="BA56" s="92"/>
      <c r="BB56" s="92"/>
      <c r="BC56" s="92"/>
      <c r="BD56" s="87"/>
      <c r="BE56" s="32"/>
      <c r="BF56" s="32"/>
      <c r="BG56" s="32"/>
      <c r="BH56" s="84"/>
      <c r="BI56" s="85"/>
      <c r="BJ56" s="92"/>
      <c r="BK56" s="92"/>
      <c r="BL56" s="92"/>
      <c r="BM56" s="125"/>
      <c r="BN56" s="88"/>
      <c r="BO56" s="129"/>
      <c r="BP56" s="90"/>
      <c r="BQ56" s="85"/>
      <c r="BR56" s="92"/>
      <c r="BS56" s="92"/>
      <c r="BT56" s="92"/>
      <c r="BU56" s="92"/>
      <c r="BV56" s="92"/>
      <c r="BW56" s="87"/>
      <c r="BX56" s="85"/>
      <c r="BY56" s="92"/>
      <c r="BZ56" s="92"/>
      <c r="CA56" s="92"/>
      <c r="CB56" s="92"/>
      <c r="CC56" s="92"/>
      <c r="CD56" s="87"/>
      <c r="CE56" s="85"/>
      <c r="CF56" s="92"/>
      <c r="CG56" s="92"/>
      <c r="CH56" s="92"/>
      <c r="CI56" s="92"/>
      <c r="CJ56" s="92"/>
      <c r="CK56" s="87"/>
      <c r="CL56" s="84"/>
      <c r="CM56" s="85"/>
      <c r="CN56" s="94"/>
      <c r="CO56" s="94"/>
      <c r="CP56" s="94"/>
      <c r="CQ56" s="94"/>
      <c r="CR56" s="92"/>
      <c r="CS56" s="87"/>
      <c r="CT56" s="85"/>
      <c r="CU56" s="92"/>
      <c r="CV56" s="92"/>
      <c r="CW56" s="92"/>
      <c r="CX56" s="92"/>
      <c r="CY56" s="92"/>
      <c r="CZ56" s="87"/>
      <c r="DA56" s="84"/>
      <c r="DB56" s="85"/>
      <c r="DC56" s="86"/>
      <c r="DD56" s="95"/>
      <c r="DE56" s="96"/>
      <c r="DF56" s="96"/>
      <c r="DG56" s="96"/>
      <c r="DH56" s="87"/>
      <c r="DI56" s="97"/>
      <c r="DJ56" s="89"/>
      <c r="DK56" s="89"/>
      <c r="DL56" s="89"/>
      <c r="DM56" s="89"/>
      <c r="DN56" s="91"/>
      <c r="DO56" s="12"/>
      <c r="DR56" s="84"/>
      <c r="DS56" s="88"/>
      <c r="DT56" s="97"/>
      <c r="DU56" s="97"/>
      <c r="DV56" s="97"/>
      <c r="DW56" s="98"/>
      <c r="DX56" s="88"/>
      <c r="DY56" s="89"/>
      <c r="DZ56" s="89"/>
      <c r="EA56" s="89"/>
      <c r="EB56" s="89"/>
      <c r="EC56" s="91"/>
      <c r="EE56" s="10"/>
      <c r="EF56" s="85"/>
      <c r="EG56" s="92"/>
      <c r="EH56" s="92"/>
      <c r="EI56" s="92"/>
      <c r="EJ56" s="87"/>
      <c r="EK56" s="88"/>
      <c r="EL56" s="99"/>
      <c r="EM56" s="89"/>
      <c r="EN56" s="91"/>
      <c r="EO56" s="88"/>
      <c r="EP56" s="133"/>
      <c r="EQ56" s="89"/>
      <c r="ER56" s="91"/>
      <c r="ES56" s="130"/>
      <c r="ET56" s="37"/>
      <c r="EU56" s="100"/>
      <c r="EV56" s="101"/>
      <c r="EW56" s="101"/>
      <c r="EX56" s="101"/>
      <c r="EY56" s="101"/>
      <c r="EZ56" s="23"/>
      <c r="FA56" s="101"/>
      <c r="FB56" s="101"/>
      <c r="FC56" s="102"/>
    </row>
    <row r="57" spans="1:161" ht="15" thickBot="1" x14ac:dyDescent="0.35">
      <c r="A57" s="103" t="s">
        <v>26</v>
      </c>
      <c r="B57" s="104">
        <f t="shared" ref="B57:J57" si="1">SUM(B35:B56)</f>
        <v>22</v>
      </c>
      <c r="C57" s="105">
        <f t="shared" si="1"/>
        <v>1508</v>
      </c>
      <c r="D57" s="105">
        <f t="shared" si="1"/>
        <v>528</v>
      </c>
      <c r="E57" s="106">
        <f t="shared" si="1"/>
        <v>2036</v>
      </c>
      <c r="F57" s="104">
        <f t="shared" si="1"/>
        <v>7</v>
      </c>
      <c r="G57" s="107">
        <f t="shared" si="1"/>
        <v>665</v>
      </c>
      <c r="H57" s="108">
        <f t="shared" si="1"/>
        <v>880</v>
      </c>
      <c r="I57" s="108">
        <f t="shared" si="1"/>
        <v>389</v>
      </c>
      <c r="J57" s="108">
        <f t="shared" si="1"/>
        <v>1269</v>
      </c>
      <c r="K57" s="109">
        <f>(K38+K46+K48+K53+K54)/5</f>
        <v>97.8</v>
      </c>
      <c r="L57" s="104">
        <f>SUM(L35:L56)</f>
        <v>14</v>
      </c>
      <c r="M57" s="107">
        <f>SUM(M35:M56)</f>
        <v>915</v>
      </c>
      <c r="N57" s="107">
        <f>SUM(N35:N56)</f>
        <v>3218</v>
      </c>
      <c r="O57" s="107">
        <f>SUM(O35:O56)</f>
        <v>1091</v>
      </c>
      <c r="P57" s="110">
        <f>SUM(P35:P56)</f>
        <v>4309</v>
      </c>
      <c r="Q57" s="106">
        <f>(Q38+Q45+Q46+Q47+Q48+Q52+Q53+Q54)/8</f>
        <v>123.625</v>
      </c>
      <c r="R57" s="2"/>
      <c r="S57" s="103" t="s">
        <v>26</v>
      </c>
      <c r="T57" s="104">
        <f>SUM(T35:T56)</f>
        <v>10</v>
      </c>
      <c r="U57" s="107">
        <f>SUM(U35:U56)</f>
        <v>498</v>
      </c>
      <c r="V57" s="107">
        <f>SUM(V35:V56)</f>
        <v>1012</v>
      </c>
      <c r="W57" s="107">
        <f>SUM(W35:W56)</f>
        <v>325</v>
      </c>
      <c r="X57" s="110">
        <f>SUM(X35:X56)</f>
        <v>1337</v>
      </c>
      <c r="Y57" s="106">
        <f>(Y38+Y47+Y48+Y52+Y53+Y54)/6</f>
        <v>83.666666666666671</v>
      </c>
      <c r="Z57" s="104">
        <f t="shared" ref="Z57:AD57" si="2">SUM(Z35:Z56)</f>
        <v>9</v>
      </c>
      <c r="AA57" s="107">
        <f t="shared" si="2"/>
        <v>514</v>
      </c>
      <c r="AB57" s="107">
        <f t="shared" si="2"/>
        <v>590</v>
      </c>
      <c r="AC57" s="107">
        <f t="shared" si="2"/>
        <v>163</v>
      </c>
      <c r="AD57" s="107">
        <f t="shared" si="2"/>
        <v>753</v>
      </c>
      <c r="AE57" s="106">
        <f>(AE38+AE46+AE47+AE48+AE52+AE53+AE54)/7</f>
        <v>96.142857142857139</v>
      </c>
      <c r="AF57" s="104">
        <f t="shared" ref="AF57:AK57" si="3">SUM(AF35:AF56)</f>
        <v>1</v>
      </c>
      <c r="AG57" s="107">
        <f t="shared" si="3"/>
        <v>32</v>
      </c>
      <c r="AH57" s="107">
        <f>SUM(AH35:AH56)</f>
        <v>15</v>
      </c>
      <c r="AI57" s="107">
        <f>SUM(AI35:AI56)</f>
        <v>0</v>
      </c>
      <c r="AJ57" s="107">
        <f t="shared" si="3"/>
        <v>15</v>
      </c>
      <c r="AK57" s="109">
        <f t="shared" si="3"/>
        <v>33</v>
      </c>
      <c r="AL57" s="104">
        <f t="shared" ref="AL57:AM57" si="4">SUM(AL35:AL56)</f>
        <v>2</v>
      </c>
      <c r="AM57" s="107">
        <f t="shared" si="4"/>
        <v>6</v>
      </c>
      <c r="AN57" s="107">
        <f>SUM(AN35:AN56)</f>
        <v>7</v>
      </c>
      <c r="AO57" s="107">
        <f>SUM(AO35:AO56)</f>
        <v>0</v>
      </c>
      <c r="AP57" s="107">
        <f t="shared" ref="AP57:AQ57" si="5">SUM(AP35:AP56)</f>
        <v>7</v>
      </c>
      <c r="AQ57" s="109">
        <f t="shared" si="5"/>
        <v>116</v>
      </c>
      <c r="AR57" s="103" t="s">
        <v>26</v>
      </c>
      <c r="AS57" s="104">
        <f t="shared" ref="AS57:DM57" si="6">SUM(AS35:AS56)</f>
        <v>1</v>
      </c>
      <c r="AT57" s="107">
        <f t="shared" si="6"/>
        <v>60</v>
      </c>
      <c r="AU57" s="107">
        <f>SUM(AU35:AU56)</f>
        <v>50</v>
      </c>
      <c r="AV57" s="107">
        <f>SUM(AV35:AV56)</f>
        <v>21</v>
      </c>
      <c r="AW57" s="110">
        <f t="shared" si="6"/>
        <v>71</v>
      </c>
      <c r="AX57" s="109">
        <v>100</v>
      </c>
      <c r="AY57" s="111">
        <f>SUM(AY35:AY56)</f>
        <v>9</v>
      </c>
      <c r="AZ57" s="112">
        <f>SUM(AZ35:AZ56)</f>
        <v>195</v>
      </c>
      <c r="BA57" s="112">
        <f>SUM(BA35:BA56)</f>
        <v>220</v>
      </c>
      <c r="BB57" s="112">
        <f>SUM(BB35:BB56)</f>
        <v>65</v>
      </c>
      <c r="BC57" s="113">
        <f>SUM(BC35:BC56)</f>
        <v>285</v>
      </c>
      <c r="BD57" s="114">
        <f>(BD38+BD53+BD54+BD46)/4</f>
        <v>93</v>
      </c>
      <c r="BE57" s="115"/>
      <c r="BF57" s="115"/>
      <c r="BG57" s="115"/>
      <c r="BH57" s="103" t="s">
        <v>26</v>
      </c>
      <c r="BI57" s="104">
        <f t="shared" ref="BI57:BP57" si="7">SUM(BI35:BI56)</f>
        <v>2</v>
      </c>
      <c r="BJ57" s="113">
        <f t="shared" si="7"/>
        <v>197</v>
      </c>
      <c r="BK57" s="113">
        <f t="shared" si="7"/>
        <v>55</v>
      </c>
      <c r="BL57" s="113">
        <f t="shared" si="7"/>
        <v>252</v>
      </c>
      <c r="BM57" s="126">
        <f t="shared" si="7"/>
        <v>2640</v>
      </c>
      <c r="BN57" s="104">
        <f t="shared" si="7"/>
        <v>1</v>
      </c>
      <c r="BO57" s="110">
        <f t="shared" si="7"/>
        <v>2820</v>
      </c>
      <c r="BP57" s="116">
        <f t="shared" si="7"/>
        <v>63</v>
      </c>
      <c r="BQ57" s="111">
        <f t="shared" si="6"/>
        <v>10</v>
      </c>
      <c r="BR57" s="113">
        <f t="shared" si="6"/>
        <v>387</v>
      </c>
      <c r="BS57" s="113">
        <f>SUM(BS35:BS56)</f>
        <v>85</v>
      </c>
      <c r="BT57" s="113">
        <f>SUM(BT35:BT56)</f>
        <v>248</v>
      </c>
      <c r="BU57" s="113">
        <f>SUM(BU35:BU56)</f>
        <v>579</v>
      </c>
      <c r="BV57" s="112">
        <f t="shared" si="6"/>
        <v>912</v>
      </c>
      <c r="BW57" s="114">
        <f>(BW46+BW47+BW48+BW49+BW52+BW53+BW54)/7</f>
        <v>98.142857142857139</v>
      </c>
      <c r="BX57" s="111">
        <f t="shared" ref="BX57:BY57" si="8">SUM(BX35:BX56)</f>
        <v>1</v>
      </c>
      <c r="BY57" s="113">
        <f t="shared" si="8"/>
        <v>6</v>
      </c>
      <c r="BZ57" s="113">
        <f>SUM(BZ35:BZ56)</f>
        <v>4</v>
      </c>
      <c r="CA57" s="113">
        <f>SUM(CA35:CA56)</f>
        <v>4</v>
      </c>
      <c r="CB57" s="113">
        <f>SUM(CB35:CB56)</f>
        <v>16</v>
      </c>
      <c r="CC57" s="112">
        <f t="shared" ref="CC57" si="9">SUM(CC35:CC56)</f>
        <v>24</v>
      </c>
      <c r="CD57" s="114">
        <f>(CD46+CD47+CD48+CD49+CD52+CD53+CD54)/7</f>
        <v>14</v>
      </c>
      <c r="CE57" s="111">
        <f t="shared" ref="CE57:CF57" si="10">SUM(CE35:CE56)</f>
        <v>6</v>
      </c>
      <c r="CF57" s="113">
        <f t="shared" si="10"/>
        <v>36</v>
      </c>
      <c r="CG57" s="113">
        <f>SUM(CG35:CG56)</f>
        <v>1</v>
      </c>
      <c r="CH57" s="113">
        <f>SUM(CH35:CH56)</f>
        <v>14</v>
      </c>
      <c r="CI57" s="113">
        <f>SUM(CI35:CI56)</f>
        <v>25</v>
      </c>
      <c r="CJ57" s="112">
        <f t="shared" ref="CJ57" si="11">SUM(CJ35:CJ56)</f>
        <v>40</v>
      </c>
      <c r="CK57" s="114">
        <f>(CK46+CK47+CK48+CK49+CK52+CK53+CK54)/7</f>
        <v>33.428571428571431</v>
      </c>
      <c r="CL57" s="103" t="s">
        <v>26</v>
      </c>
      <c r="CM57" s="111">
        <f t="shared" ref="CM57:CR57" si="12">SUM(CM35:CM56)</f>
        <v>5</v>
      </c>
      <c r="CN57" s="113">
        <f t="shared" si="12"/>
        <v>26</v>
      </c>
      <c r="CO57" s="113">
        <f t="shared" si="12"/>
        <v>1</v>
      </c>
      <c r="CP57" s="113">
        <f t="shared" si="12"/>
        <v>75</v>
      </c>
      <c r="CQ57" s="113">
        <f t="shared" si="12"/>
        <v>128</v>
      </c>
      <c r="CR57" s="112">
        <f t="shared" si="12"/>
        <v>203</v>
      </c>
      <c r="CS57" s="114">
        <f>(CS46+CS49+CS52+CS54)/5</f>
        <v>37.6</v>
      </c>
      <c r="CT57" s="104">
        <f t="shared" ref="CT57:CY57" si="13">SUM(CT35:CT56)</f>
        <v>3</v>
      </c>
      <c r="CU57" s="107">
        <f t="shared" si="13"/>
        <v>72</v>
      </c>
      <c r="CV57" s="107">
        <f t="shared" si="13"/>
        <v>38</v>
      </c>
      <c r="CW57" s="107">
        <f t="shared" si="13"/>
        <v>47</v>
      </c>
      <c r="CX57" s="107">
        <f t="shared" si="13"/>
        <v>1</v>
      </c>
      <c r="CY57" s="107">
        <f t="shared" si="13"/>
        <v>86</v>
      </c>
      <c r="CZ57" s="109">
        <f>SUM(CZ35:CZ56)/3</f>
        <v>100</v>
      </c>
      <c r="DA57" s="103" t="s">
        <v>26</v>
      </c>
      <c r="DB57" s="104">
        <f t="shared" si="6"/>
        <v>7</v>
      </c>
      <c r="DC57" s="117">
        <f>SUM(DC35:DC56)</f>
        <v>32673</v>
      </c>
      <c r="DD57" s="110">
        <f t="shared" si="6"/>
        <v>34644.5</v>
      </c>
      <c r="DE57" s="116">
        <f>SUM(DE35:DE56)</f>
        <v>76</v>
      </c>
      <c r="DF57" s="116">
        <f>SUM(DF35:DF56)</f>
        <v>94</v>
      </c>
      <c r="DG57" s="116">
        <f>SUM(DG35:DG56)</f>
        <v>38</v>
      </c>
      <c r="DH57" s="106">
        <f>SUM(DH35:DH56)</f>
        <v>208</v>
      </c>
      <c r="DI57" s="104">
        <f t="shared" si="6"/>
        <v>8</v>
      </c>
      <c r="DJ57" s="107">
        <f t="shared" si="6"/>
        <v>387</v>
      </c>
      <c r="DK57" s="107">
        <f>SUM(DK35:DK56)</f>
        <v>196</v>
      </c>
      <c r="DL57" s="107">
        <f>SUM(DL35:DL56)</f>
        <v>232</v>
      </c>
      <c r="DM57" s="110">
        <f t="shared" si="6"/>
        <v>332</v>
      </c>
      <c r="DN57" s="106">
        <f>(DN41+DN44+DN45+DN53+DN52)/5</f>
        <v>96.8</v>
      </c>
      <c r="DO57" s="37"/>
      <c r="DP57" s="2"/>
      <c r="DQ57" s="2"/>
      <c r="DR57" s="103" t="s">
        <v>26</v>
      </c>
      <c r="DS57" s="104">
        <f t="shared" ref="DS57" si="14">SUM(DS35:DS56)</f>
        <v>2</v>
      </c>
      <c r="DT57" s="107">
        <f>SUM(DT35:DT56)</f>
        <v>99</v>
      </c>
      <c r="DU57" s="107">
        <f>SUM(DU35:DU56)</f>
        <v>60</v>
      </c>
      <c r="DV57" s="107">
        <f>SUM(DV35:DV56)</f>
        <v>25</v>
      </c>
      <c r="DW57" s="109">
        <f>SUM(DW35:DW56)</f>
        <v>184</v>
      </c>
      <c r="DX57" s="104">
        <f t="shared" ref="DX57:EJ57" si="15">SUM(DX35:DX56)</f>
        <v>2</v>
      </c>
      <c r="DY57" s="107">
        <f>SUM(DY35:DY56)</f>
        <v>150</v>
      </c>
      <c r="DZ57" s="107">
        <f>SUM(DZ35:DZ56)</f>
        <v>24</v>
      </c>
      <c r="EA57" s="107">
        <f>SUM(EA35:EA56)</f>
        <v>159</v>
      </c>
      <c r="EB57" s="107">
        <f>SUM(EB35:EB56)</f>
        <v>183</v>
      </c>
      <c r="EC57" s="109">
        <f t="shared" si="15"/>
        <v>122</v>
      </c>
      <c r="ED57" s="2"/>
      <c r="EE57" s="118" t="s">
        <v>26</v>
      </c>
      <c r="EF57" s="104">
        <f t="shared" si="15"/>
        <v>1</v>
      </c>
      <c r="EG57" s="107">
        <f>SUM(EG35:EG56)</f>
        <v>60</v>
      </c>
      <c r="EH57" s="107">
        <f>SUM(EH35:EH56)</f>
        <v>63</v>
      </c>
      <c r="EI57" s="108">
        <f>SUM(EI35:EI56)</f>
        <v>54</v>
      </c>
      <c r="EJ57" s="109">
        <f t="shared" si="15"/>
        <v>364</v>
      </c>
      <c r="EK57" s="104">
        <f>SUM(EK35:EK56)</f>
        <v>6</v>
      </c>
      <c r="EL57" s="107">
        <f>SUM(EL35:EL56)</f>
        <v>42</v>
      </c>
      <c r="EM57" s="107">
        <f>SUM(EM35:EM56)</f>
        <v>60</v>
      </c>
      <c r="EN57" s="127">
        <f>(EN38+EN39)/2</f>
        <v>92</v>
      </c>
      <c r="EO57" s="104">
        <f>SUM(EO35:EO56)</f>
        <v>2</v>
      </c>
      <c r="EP57" s="107">
        <f>SUM(EP35:EP56)</f>
        <v>12</v>
      </c>
      <c r="EQ57" s="107">
        <f>SUM(EQ35:EQ56)</f>
        <v>12</v>
      </c>
      <c r="ER57" s="127">
        <f>(ER38+ER39)/2</f>
        <v>0</v>
      </c>
      <c r="ES57" s="130"/>
      <c r="ET57" s="103" t="s">
        <v>26</v>
      </c>
      <c r="EU57" s="105">
        <f t="shared" ref="EU57:FC57" si="16">SUM(EU35:EU56)</f>
        <v>1</v>
      </c>
      <c r="EV57" s="107">
        <f t="shared" si="16"/>
        <v>4</v>
      </c>
      <c r="EW57" s="107">
        <f t="shared" si="16"/>
        <v>22</v>
      </c>
      <c r="EX57" s="107">
        <f>SUM(EX35:EX56)</f>
        <v>1</v>
      </c>
      <c r="EY57" s="107">
        <f t="shared" si="16"/>
        <v>27</v>
      </c>
      <c r="EZ57" s="104">
        <f t="shared" si="16"/>
        <v>1</v>
      </c>
      <c r="FA57" s="107">
        <f t="shared" si="16"/>
        <v>11</v>
      </c>
      <c r="FB57" s="107">
        <f t="shared" si="16"/>
        <v>30</v>
      </c>
      <c r="FC57" s="109">
        <f t="shared" si="16"/>
        <v>41</v>
      </c>
      <c r="FE57" s="119"/>
    </row>
    <row r="59" spans="1:161" x14ac:dyDescent="0.3">
      <c r="P59" s="119"/>
    </row>
    <row r="60" spans="1:161" ht="12.75" hidden="1" customHeight="1" x14ac:dyDescent="0.3">
      <c r="A60" s="32"/>
      <c r="F60" s="32"/>
      <c r="G60" s="3"/>
      <c r="H60" s="3"/>
      <c r="I60" s="3"/>
      <c r="J60" s="3"/>
      <c r="K60" s="3"/>
      <c r="BI60" s="3"/>
      <c r="BJ60" s="3"/>
      <c r="BK60" s="3"/>
      <c r="BL60" s="3"/>
      <c r="BN60" s="3"/>
      <c r="BO60" s="3"/>
      <c r="BP60" s="3"/>
      <c r="DS60" s="3"/>
      <c r="DT60" s="3"/>
      <c r="DU60" s="3"/>
      <c r="DV60" s="3"/>
      <c r="DW60" s="3"/>
    </row>
    <row r="61" spans="1:161" ht="12.75" hidden="1" customHeight="1" x14ac:dyDescent="0.3">
      <c r="A61" s="32"/>
      <c r="F61" s="32"/>
      <c r="G61" s="3"/>
      <c r="H61" s="3"/>
      <c r="I61" s="3"/>
      <c r="J61" s="3"/>
      <c r="K61" s="3"/>
      <c r="BI61" s="3"/>
      <c r="BJ61" s="3"/>
      <c r="BK61" s="3"/>
      <c r="BL61" s="3"/>
      <c r="BN61" s="3"/>
      <c r="BO61" s="3"/>
      <c r="BP61" s="3"/>
      <c r="DS61" s="3"/>
      <c r="DT61" s="3"/>
      <c r="DU61" s="3"/>
      <c r="DV61" s="3"/>
      <c r="DW61" s="3"/>
    </row>
    <row r="62" spans="1:161" ht="12.75" hidden="1" customHeight="1" x14ac:dyDescent="0.3">
      <c r="A62" s="32"/>
      <c r="F62" s="32"/>
      <c r="G62" s="3"/>
      <c r="H62" s="3"/>
      <c r="I62" s="3"/>
      <c r="J62" s="3"/>
      <c r="K62" s="3"/>
      <c r="BI62" s="3"/>
      <c r="BJ62" s="3"/>
      <c r="BK62" s="3"/>
      <c r="BL62" s="3"/>
      <c r="BN62" s="3"/>
      <c r="BO62" s="3"/>
      <c r="BP62" s="3"/>
      <c r="DS62" s="3"/>
      <c r="DT62" s="3"/>
      <c r="DU62" s="3"/>
      <c r="DV62" s="3"/>
      <c r="DW62" s="3"/>
    </row>
    <row r="63" spans="1:161" ht="12.75" hidden="1" customHeight="1" x14ac:dyDescent="0.3">
      <c r="A63" s="32"/>
      <c r="F63" s="32"/>
      <c r="G63" s="3"/>
      <c r="H63" s="3"/>
      <c r="I63" s="3"/>
      <c r="J63" s="3"/>
      <c r="K63" s="3"/>
      <c r="BI63" s="3"/>
      <c r="BJ63" s="3"/>
      <c r="BK63" s="3"/>
      <c r="BL63" s="3"/>
      <c r="BN63" s="3"/>
      <c r="BO63" s="3"/>
      <c r="BP63" s="3"/>
      <c r="DS63" s="3"/>
      <c r="DT63" s="3"/>
      <c r="DU63" s="3"/>
      <c r="DV63" s="3"/>
      <c r="DW63" s="3"/>
    </row>
    <row r="64" spans="1:161" ht="12.75" hidden="1" customHeight="1" x14ac:dyDescent="0.3">
      <c r="A64" s="32"/>
      <c r="F64" s="32"/>
      <c r="G64" s="3"/>
      <c r="H64" s="3"/>
      <c r="I64" s="3"/>
      <c r="J64" s="3"/>
      <c r="K64" s="3"/>
      <c r="BI64" s="3"/>
      <c r="BJ64" s="3"/>
      <c r="BK64" s="3"/>
      <c r="BL64" s="3"/>
      <c r="BN64" s="3"/>
      <c r="BO64" s="3"/>
      <c r="BP64" s="3"/>
      <c r="DS64" s="3"/>
      <c r="DT64" s="3"/>
      <c r="DU64" s="3"/>
      <c r="DV64" s="3"/>
      <c r="DW64" s="3"/>
    </row>
    <row r="65" spans="1:127" ht="12.75" hidden="1" customHeight="1" x14ac:dyDescent="0.3">
      <c r="A65" s="32"/>
      <c r="F65" s="32"/>
      <c r="G65" s="3"/>
      <c r="H65" s="3"/>
      <c r="I65" s="3"/>
      <c r="J65" s="3"/>
      <c r="K65" s="3"/>
      <c r="BI65" s="3"/>
      <c r="BJ65" s="3"/>
      <c r="BK65" s="3"/>
      <c r="BL65" s="3"/>
      <c r="BN65" s="3"/>
      <c r="BO65" s="3"/>
      <c r="BP65" s="3"/>
      <c r="DS65" s="3"/>
      <c r="DT65" s="3"/>
      <c r="DU65" s="3"/>
      <c r="DV65" s="3"/>
      <c r="DW65" s="3"/>
    </row>
    <row r="66" spans="1:127" ht="12.75" hidden="1" customHeight="1" x14ac:dyDescent="0.3">
      <c r="A66" s="32"/>
      <c r="F66" s="32"/>
      <c r="G66" s="3"/>
      <c r="H66" s="3"/>
      <c r="I66" s="3"/>
      <c r="J66" s="3"/>
      <c r="K66" s="3"/>
      <c r="BI66" s="3"/>
      <c r="BJ66" s="3"/>
      <c r="BK66" s="3"/>
      <c r="BL66" s="3"/>
      <c r="BN66" s="3"/>
      <c r="BO66" s="3"/>
      <c r="BP66" s="3"/>
      <c r="DS66" s="3"/>
      <c r="DT66" s="3"/>
      <c r="DU66" s="3"/>
      <c r="DV66" s="3"/>
      <c r="DW66" s="3"/>
    </row>
    <row r="67" spans="1:127" ht="12.75" hidden="1" customHeight="1" x14ac:dyDescent="0.3">
      <c r="A67" s="32"/>
      <c r="F67" s="32"/>
      <c r="G67" s="3"/>
      <c r="H67" s="3"/>
      <c r="I67" s="3"/>
      <c r="J67" s="3"/>
      <c r="K67" s="3"/>
      <c r="BI67" s="3"/>
      <c r="BJ67" s="3"/>
      <c r="BK67" s="3"/>
      <c r="BL67" s="3"/>
      <c r="BN67" s="3"/>
      <c r="BO67" s="3"/>
      <c r="BP67" s="3"/>
      <c r="DS67" s="3"/>
      <c r="DT67" s="3"/>
      <c r="DU67" s="3"/>
      <c r="DV67" s="3"/>
      <c r="DW67" s="3"/>
    </row>
    <row r="68" spans="1:127" ht="12.75" hidden="1" customHeight="1" x14ac:dyDescent="0.3">
      <c r="A68" s="32"/>
      <c r="F68" s="32"/>
      <c r="G68" s="3"/>
      <c r="H68" s="3"/>
      <c r="I68" s="3"/>
      <c r="J68" s="3"/>
      <c r="K68" s="3"/>
      <c r="BI68" s="3"/>
      <c r="BJ68" s="3"/>
      <c r="BK68" s="3"/>
      <c r="BL68" s="3"/>
      <c r="BN68" s="3"/>
      <c r="BO68" s="3"/>
      <c r="BP68" s="3"/>
      <c r="DS68" s="3"/>
      <c r="DT68" s="3"/>
      <c r="DU68" s="3"/>
      <c r="DV68" s="3"/>
      <c r="DW68" s="3"/>
    </row>
    <row r="69" spans="1:127" ht="12.75" hidden="1" customHeight="1" x14ac:dyDescent="0.3">
      <c r="A69" s="32"/>
      <c r="F69" s="32"/>
      <c r="G69" s="3"/>
      <c r="H69" s="3"/>
      <c r="I69" s="3"/>
      <c r="J69" s="3"/>
      <c r="K69" s="3"/>
      <c r="BI69" s="3"/>
      <c r="BJ69" s="3"/>
      <c r="BK69" s="3"/>
      <c r="BL69" s="3"/>
      <c r="BN69" s="3"/>
      <c r="BO69" s="3"/>
      <c r="BP69" s="3"/>
      <c r="DS69" s="3"/>
      <c r="DT69" s="3"/>
      <c r="DU69" s="3"/>
      <c r="DV69" s="3"/>
      <c r="DW69" s="3"/>
    </row>
    <row r="70" spans="1:127" ht="12.75" hidden="1" customHeight="1" x14ac:dyDescent="0.3">
      <c r="A70" s="32"/>
      <c r="F70" s="32"/>
      <c r="G70" s="3"/>
      <c r="H70" s="3"/>
      <c r="I70" s="3"/>
      <c r="J70" s="3"/>
      <c r="K70" s="3"/>
      <c r="BI70" s="3"/>
      <c r="BJ70" s="3"/>
      <c r="BK70" s="3"/>
      <c r="BL70" s="3"/>
      <c r="BN70" s="3"/>
      <c r="BO70" s="3"/>
      <c r="BP70" s="3"/>
      <c r="DS70" s="3"/>
      <c r="DT70" s="3"/>
      <c r="DU70" s="3"/>
      <c r="DV70" s="3"/>
      <c r="DW70" s="3"/>
    </row>
    <row r="71" spans="1:127" x14ac:dyDescent="0.3">
      <c r="A71" s="32"/>
      <c r="C71" s="119"/>
      <c r="F71" s="3"/>
      <c r="G71" s="3"/>
      <c r="H71" s="3"/>
      <c r="I71" s="3"/>
      <c r="J71" s="3"/>
      <c r="K71" s="3"/>
      <c r="BI71" s="3"/>
      <c r="BJ71" s="3"/>
      <c r="BK71" s="3"/>
      <c r="BL71" s="3"/>
      <c r="BN71" s="3"/>
      <c r="BO71" s="3"/>
      <c r="BP71" s="3"/>
      <c r="DS71" s="3"/>
      <c r="DT71" s="3"/>
      <c r="DU71" s="3"/>
      <c r="DV71" s="3"/>
      <c r="DW71" s="3"/>
    </row>
    <row r="72" spans="1:127" x14ac:dyDescent="0.3">
      <c r="A72" s="32"/>
      <c r="F72" s="3"/>
      <c r="G72" s="32"/>
      <c r="H72" s="32"/>
      <c r="I72" s="32"/>
      <c r="J72" s="32"/>
      <c r="K72" s="32"/>
      <c r="BI72" s="32"/>
      <c r="BJ72" s="32"/>
      <c r="BK72" s="32"/>
      <c r="BL72" s="32"/>
      <c r="BN72" s="32"/>
      <c r="BO72" s="32"/>
      <c r="BP72" s="32"/>
      <c r="DS72" s="32"/>
      <c r="DT72" s="32"/>
      <c r="DU72" s="32"/>
      <c r="DV72" s="32"/>
      <c r="DW72" s="32"/>
    </row>
    <row r="73" spans="1:127" x14ac:dyDescent="0.3">
      <c r="A73" s="32"/>
      <c r="C73" s="119"/>
      <c r="F73" s="3"/>
      <c r="G73" s="32"/>
      <c r="H73" s="32"/>
      <c r="I73" s="32"/>
      <c r="J73" s="32"/>
      <c r="K73" s="32"/>
      <c r="BI73" s="32"/>
      <c r="BJ73" s="32"/>
      <c r="BK73" s="32"/>
      <c r="BL73" s="32"/>
      <c r="BN73" s="32"/>
      <c r="BO73" s="32"/>
      <c r="BP73" s="32"/>
      <c r="DP73" s="2"/>
      <c r="DS73" s="32"/>
      <c r="DT73" s="32"/>
      <c r="DU73" s="32"/>
      <c r="DV73" s="32"/>
      <c r="DW73" s="32"/>
    </row>
    <row r="74" spans="1:127" x14ac:dyDescent="0.3">
      <c r="A74" s="3"/>
      <c r="F74" s="3"/>
      <c r="G74" s="32"/>
      <c r="H74" s="32"/>
      <c r="I74" s="32"/>
      <c r="J74" s="32"/>
      <c r="K74" s="32"/>
      <c r="BI74" s="32"/>
      <c r="BJ74" s="32"/>
      <c r="BK74" s="32"/>
      <c r="BL74" s="32"/>
      <c r="BN74" s="32"/>
      <c r="BO74" s="32"/>
      <c r="BP74" s="32"/>
      <c r="DS74" s="32"/>
      <c r="DT74" s="32"/>
      <c r="DU74" s="32"/>
      <c r="DV74" s="32"/>
      <c r="DW74" s="32"/>
    </row>
    <row r="75" spans="1:127" x14ac:dyDescent="0.3">
      <c r="A75" s="3"/>
      <c r="F75" s="3"/>
      <c r="G75" s="32"/>
      <c r="H75" s="32"/>
      <c r="I75" s="32"/>
      <c r="J75" s="32"/>
      <c r="K75" s="32"/>
      <c r="BI75" s="32"/>
      <c r="BJ75" s="32"/>
      <c r="BK75" s="32"/>
      <c r="BL75" s="32"/>
      <c r="BN75" s="32"/>
      <c r="BO75" s="32"/>
      <c r="BP75" s="32"/>
      <c r="DS75" s="32"/>
      <c r="DT75" s="32"/>
      <c r="DU75" s="32"/>
      <c r="DV75" s="32"/>
      <c r="DW75" s="32"/>
    </row>
    <row r="76" spans="1:127" x14ac:dyDescent="0.3">
      <c r="A76" s="3"/>
      <c r="F76" s="3"/>
      <c r="G76" s="32"/>
      <c r="H76" s="32"/>
      <c r="I76" s="32"/>
      <c r="J76" s="32"/>
      <c r="K76" s="32"/>
      <c r="BI76" s="32"/>
      <c r="BJ76" s="32"/>
      <c r="BK76" s="32"/>
      <c r="BL76" s="32"/>
      <c r="BN76" s="32"/>
      <c r="BO76" s="32"/>
      <c r="BP76" s="32"/>
      <c r="DS76" s="32"/>
      <c r="DT76" s="32"/>
      <c r="DU76" s="32"/>
      <c r="DV76" s="32"/>
      <c r="DW76" s="32"/>
    </row>
    <row r="77" spans="1:127" x14ac:dyDescent="0.3">
      <c r="A77" s="3"/>
      <c r="F77" s="3"/>
      <c r="G77" s="32"/>
      <c r="H77" s="32"/>
      <c r="I77" s="32"/>
      <c r="J77" s="32"/>
      <c r="K77" s="32"/>
      <c r="BI77" s="32"/>
      <c r="BJ77" s="32"/>
      <c r="BK77" s="32"/>
      <c r="BL77" s="32"/>
      <c r="BN77" s="32"/>
      <c r="BO77" s="32"/>
      <c r="BP77" s="32"/>
      <c r="DS77" s="32"/>
      <c r="DT77" s="32"/>
      <c r="DU77" s="32"/>
      <c r="DV77" s="32"/>
      <c r="DW77" s="32"/>
    </row>
    <row r="78" spans="1:127" x14ac:dyDescent="0.3">
      <c r="A78" s="3"/>
      <c r="F78" s="3"/>
      <c r="G78" s="32"/>
      <c r="H78" s="32"/>
      <c r="I78" s="32"/>
      <c r="J78" s="32"/>
      <c r="K78" s="32"/>
      <c r="BI78" s="32"/>
      <c r="BJ78" s="32"/>
      <c r="BK78" s="32"/>
      <c r="BL78" s="32"/>
      <c r="BN78" s="32"/>
      <c r="BO78" s="32"/>
      <c r="BP78" s="32"/>
      <c r="DS78" s="32"/>
      <c r="DT78" s="32"/>
      <c r="DU78" s="32"/>
      <c r="DV78" s="32"/>
      <c r="DW78" s="32"/>
    </row>
    <row r="79" spans="1:127" x14ac:dyDescent="0.3">
      <c r="A79" s="3"/>
      <c r="F79" s="3"/>
      <c r="G79" s="32"/>
      <c r="H79" s="32"/>
      <c r="I79" s="32"/>
      <c r="J79" s="32"/>
      <c r="K79" s="32"/>
      <c r="BI79" s="32"/>
      <c r="BJ79" s="32"/>
      <c r="BK79" s="32"/>
      <c r="BL79" s="32"/>
      <c r="BN79" s="32"/>
      <c r="BO79" s="32"/>
      <c r="BP79" s="32"/>
      <c r="DS79" s="32"/>
      <c r="DT79" s="32"/>
      <c r="DU79" s="32"/>
      <c r="DV79" s="32"/>
      <c r="DW79" s="32"/>
    </row>
    <row r="80" spans="1:127" x14ac:dyDescent="0.3">
      <c r="A80" s="3"/>
      <c r="F80" s="3"/>
      <c r="G80" s="32"/>
      <c r="H80" s="32"/>
      <c r="I80" s="32"/>
      <c r="J80" s="32"/>
      <c r="K80" s="32"/>
      <c r="BI80" s="32"/>
      <c r="BJ80" s="32"/>
      <c r="BK80" s="32"/>
      <c r="BL80" s="32"/>
      <c r="BN80" s="32"/>
      <c r="BO80" s="32"/>
      <c r="BP80" s="32"/>
      <c r="DS80" s="32"/>
      <c r="DT80" s="32"/>
      <c r="DU80" s="32"/>
      <c r="DV80" s="32"/>
      <c r="DW80" s="32"/>
    </row>
    <row r="81" spans="1:127" x14ac:dyDescent="0.3">
      <c r="A81" s="3"/>
      <c r="F81" s="3"/>
      <c r="G81" s="32"/>
      <c r="H81" s="32"/>
      <c r="I81" s="32"/>
      <c r="J81" s="32"/>
      <c r="K81" s="32"/>
      <c r="BI81" s="32"/>
      <c r="BJ81" s="32"/>
      <c r="BK81" s="32"/>
      <c r="BL81" s="32"/>
      <c r="BN81" s="32"/>
      <c r="BO81" s="32"/>
      <c r="BP81" s="32"/>
      <c r="DS81" s="32"/>
      <c r="DT81" s="32"/>
      <c r="DU81" s="32"/>
      <c r="DV81" s="32"/>
      <c r="DW81" s="32"/>
    </row>
    <row r="82" spans="1:127" x14ac:dyDescent="0.3">
      <c r="A82" s="3"/>
      <c r="F82" s="3"/>
      <c r="G82" s="32"/>
      <c r="H82" s="32"/>
      <c r="I82" s="32"/>
      <c r="J82" s="32"/>
      <c r="K82" s="32"/>
      <c r="BI82" s="32"/>
      <c r="BJ82" s="32"/>
      <c r="BK82" s="32"/>
      <c r="BL82" s="32"/>
      <c r="BN82" s="32"/>
      <c r="BO82" s="32"/>
      <c r="BP82" s="32"/>
      <c r="DS82" s="32"/>
      <c r="DT82" s="32"/>
      <c r="DU82" s="32"/>
      <c r="DV82" s="32"/>
      <c r="DW82" s="32"/>
    </row>
    <row r="83" spans="1:127" x14ac:dyDescent="0.3">
      <c r="A83" s="3"/>
      <c r="F83" s="3"/>
      <c r="G83" s="32"/>
      <c r="H83" s="32"/>
      <c r="I83" s="32"/>
      <c r="J83" s="32"/>
      <c r="K83" s="32"/>
      <c r="BI83" s="32"/>
      <c r="BJ83" s="32"/>
      <c r="BK83" s="32"/>
      <c r="BL83" s="32"/>
      <c r="BN83" s="32"/>
      <c r="BO83" s="32"/>
      <c r="BP83" s="32"/>
      <c r="DS83" s="32"/>
      <c r="DT83" s="32"/>
      <c r="DU83" s="32"/>
      <c r="DV83" s="32"/>
      <c r="DW83" s="32"/>
    </row>
    <row r="84" spans="1:127" x14ac:dyDescent="0.3">
      <c r="A84" s="3"/>
      <c r="F84" s="3"/>
      <c r="G84" s="32"/>
      <c r="H84" s="32"/>
      <c r="I84" s="32"/>
      <c r="J84" s="32"/>
      <c r="K84" s="32"/>
      <c r="BI84" s="32"/>
      <c r="BJ84" s="32"/>
      <c r="BK84" s="32"/>
      <c r="BL84" s="32"/>
      <c r="BN84" s="32"/>
      <c r="BO84" s="32"/>
      <c r="BP84" s="32"/>
      <c r="DS84" s="32"/>
      <c r="DT84" s="32"/>
      <c r="DU84" s="32"/>
      <c r="DV84" s="32"/>
      <c r="DW84" s="32"/>
    </row>
    <row r="85" spans="1:127" x14ac:dyDescent="0.3">
      <c r="A85" s="3"/>
      <c r="F85" s="3"/>
      <c r="G85" s="32"/>
      <c r="H85" s="32"/>
      <c r="I85" s="32"/>
      <c r="J85" s="32"/>
      <c r="K85" s="32"/>
      <c r="BI85" s="32"/>
      <c r="BJ85" s="32"/>
      <c r="BK85" s="32"/>
      <c r="BL85" s="32"/>
      <c r="BN85" s="32"/>
      <c r="BO85" s="32"/>
      <c r="BP85" s="32"/>
      <c r="DS85" s="32"/>
      <c r="DT85" s="32"/>
      <c r="DU85" s="32"/>
      <c r="DV85" s="32"/>
      <c r="DW85" s="32"/>
    </row>
    <row r="86" spans="1:127" x14ac:dyDescent="0.3">
      <c r="A86" s="14"/>
      <c r="F86" s="3"/>
      <c r="G86" s="115"/>
      <c r="H86" s="115"/>
      <c r="I86" s="115"/>
      <c r="J86" s="115"/>
      <c r="K86" s="115"/>
      <c r="BI86" s="120"/>
      <c r="BJ86" s="120"/>
      <c r="BK86" s="120"/>
      <c r="BL86" s="120"/>
      <c r="BN86" s="115"/>
      <c r="BO86" s="115"/>
      <c r="BP86" s="115"/>
      <c r="DS86" s="115"/>
      <c r="DT86" s="115"/>
      <c r="DU86" s="115"/>
      <c r="DV86" s="115"/>
      <c r="DW86" s="115"/>
    </row>
    <row r="89" spans="1:127" x14ac:dyDescent="0.3">
      <c r="AJ89" s="120"/>
      <c r="AK89" s="121"/>
      <c r="AP89" s="120"/>
      <c r="AQ89" s="121"/>
    </row>
    <row r="90" spans="1:127" x14ac:dyDescent="0.3">
      <c r="AG90" s="119"/>
      <c r="AH90" s="119"/>
      <c r="AI90" s="119"/>
      <c r="AM90" s="119"/>
      <c r="AN90" s="119"/>
      <c r="AO90" s="119"/>
    </row>
    <row r="112" spans="5:16" x14ac:dyDescent="0.3">
      <c r="E112" s="119"/>
      <c r="M112" s="119"/>
      <c r="N112" s="119"/>
      <c r="O112" s="119"/>
      <c r="P112" s="119"/>
    </row>
  </sheetData>
  <mergeCells count="51">
    <mergeCell ref="EV30:EY30"/>
    <mergeCell ref="EU17:EY17"/>
    <mergeCell ref="DY31:DY33"/>
    <mergeCell ref="EZ17:FC17"/>
    <mergeCell ref="FA30:FC30"/>
    <mergeCell ref="DX17:EC17"/>
    <mergeCell ref="EO17:ER17"/>
    <mergeCell ref="C30:E30"/>
    <mergeCell ref="L17:Q17"/>
    <mergeCell ref="B17:E17"/>
    <mergeCell ref="G30:G34"/>
    <mergeCell ref="AF17:AK17"/>
    <mergeCell ref="H30:J30"/>
    <mergeCell ref="F17:K17"/>
    <mergeCell ref="AB30:AD30"/>
    <mergeCell ref="AH30:AJ30"/>
    <mergeCell ref="V30:X30"/>
    <mergeCell ref="T17:Y17"/>
    <mergeCell ref="Z17:AE17"/>
    <mergeCell ref="N30:P30"/>
    <mergeCell ref="BM31:BM34"/>
    <mergeCell ref="EK17:EN17"/>
    <mergeCell ref="DS17:DW17"/>
    <mergeCell ref="EG30:EJ30"/>
    <mergeCell ref="CM17:CS17"/>
    <mergeCell ref="CO30:CR30"/>
    <mergeCell ref="EF17:EJ17"/>
    <mergeCell ref="CT17:CZ17"/>
    <mergeCell ref="DB17:DH17"/>
    <mergeCell ref="CV30:CY30"/>
    <mergeCell ref="CU30:CU33"/>
    <mergeCell ref="DT30:DW30"/>
    <mergeCell ref="DZ30:EB30"/>
    <mergeCell ref="DE30:DH30"/>
    <mergeCell ref="DK30:DM30"/>
    <mergeCell ref="BQ17:BW17"/>
    <mergeCell ref="AL17:AQ17"/>
    <mergeCell ref="AN30:AP30"/>
    <mergeCell ref="DI17:DN17"/>
    <mergeCell ref="BZ30:CC30"/>
    <mergeCell ref="BX17:CD17"/>
    <mergeCell ref="CE17:CK17"/>
    <mergeCell ref="CG30:CJ30"/>
    <mergeCell ref="BS30:BV30"/>
    <mergeCell ref="BN17:BP17"/>
    <mergeCell ref="BI17:BM17"/>
    <mergeCell ref="AY17:BD17"/>
    <mergeCell ref="BJ30:BL30"/>
    <mergeCell ref="AS17:AX17"/>
    <mergeCell ref="AU30:AW30"/>
    <mergeCell ref="BA30:BC30"/>
  </mergeCells>
  <phoneticPr fontId="0" type="noConversion"/>
  <pageMargins left="0.75" right="0.75" top="1" bottom="1" header="0.5" footer="0.5"/>
  <pageSetup paperSize="9" orientation="landscape" verticalDpi="200" r:id="rId1"/>
  <headerFooter alignWithMargins="0"/>
  <ignoredErrors>
    <ignoredError sqref="Q57 AE57 K57" formula="1"/>
    <ignoredError sqref="P35:P54 EY52 BL5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intézmények</vt:lpstr>
    </vt:vector>
  </TitlesOfParts>
  <Company>Magyar Vöröskereszt 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MVK OI Mozgalom</cp:lastModifiedBy>
  <cp:lastPrinted>2019-03-21T09:02:11Z</cp:lastPrinted>
  <dcterms:created xsi:type="dcterms:W3CDTF">2007-01-11T13:54:40Z</dcterms:created>
  <dcterms:modified xsi:type="dcterms:W3CDTF">2021-06-07T08:57:06Z</dcterms:modified>
</cp:coreProperties>
</file>